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<sst xmlns="http://schemas.openxmlformats.org/spreadsheetml/2006/main" count="281" uniqueCount="171">
  <si>
    <t>CEN-Cup Swiss Endurance 2008</t>
  </si>
  <si>
    <t>Gossau 20.04.08</t>
  </si>
  <si>
    <t>Fehraltorf 17.05.08</t>
  </si>
  <si>
    <t>Rafzerfeld 05.07.08</t>
  </si>
  <si>
    <t>Messen 03.08.08</t>
  </si>
  <si>
    <t>Goms, 23.08.08</t>
  </si>
  <si>
    <t>Limmattal 06.09.08</t>
  </si>
  <si>
    <t>Champoussin 20.09.08</t>
  </si>
  <si>
    <t>Iragna 04.10.08</t>
  </si>
  <si>
    <t>Rang</t>
  </si>
  <si>
    <t>SDV</t>
  </si>
  <si>
    <t>Jun</t>
  </si>
  <si>
    <t>Name</t>
  </si>
  <si>
    <t>Vorname</t>
  </si>
  <si>
    <t>Pferd</t>
  </si>
  <si>
    <t>km</t>
  </si>
  <si>
    <t>Pkt.</t>
  </si>
  <si>
    <t>Total Pkt.</t>
  </si>
  <si>
    <t>Total km</t>
  </si>
  <si>
    <t>Geissmann-Saenger</t>
  </si>
  <si>
    <t>Esty H.</t>
  </si>
  <si>
    <t>Lonestar Johnny Skywalker</t>
  </si>
  <si>
    <t>Mathier</t>
  </si>
  <si>
    <t>Mireille</t>
  </si>
  <si>
    <t>Aigoual Tamer</t>
  </si>
  <si>
    <t>Schüpbach</t>
  </si>
  <si>
    <t>Stefanie</t>
  </si>
  <si>
    <t>Ra'is al Khail CH</t>
  </si>
  <si>
    <t>Poncioni</t>
  </si>
  <si>
    <t>Marlen</t>
  </si>
  <si>
    <t>Saphire</t>
  </si>
  <si>
    <t>Pfaff</t>
  </si>
  <si>
    <t>Marianne</t>
  </si>
  <si>
    <t>Carina blue</t>
  </si>
  <si>
    <t>Preiss</t>
  </si>
  <si>
    <t>Jessica</t>
  </si>
  <si>
    <t>Kashan</t>
  </si>
  <si>
    <t>Kaiser</t>
  </si>
  <si>
    <t>Nora</t>
  </si>
  <si>
    <t>Ainhoa Tordidjo</t>
  </si>
  <si>
    <t>Braun</t>
  </si>
  <si>
    <t>Therese</t>
  </si>
  <si>
    <t>Menaya el Sol</t>
  </si>
  <si>
    <t>Flury</t>
  </si>
  <si>
    <t>Suzanne</t>
  </si>
  <si>
    <t>Kadix de Nerak</t>
  </si>
  <si>
    <t>Günthardt</t>
  </si>
  <si>
    <t>Christine</t>
  </si>
  <si>
    <t>Spice II</t>
  </si>
  <si>
    <t>Monika</t>
  </si>
  <si>
    <t>Mediator</t>
  </si>
  <si>
    <t>Gabriel</t>
  </si>
  <si>
    <t>Lea</t>
  </si>
  <si>
    <t>Elix d'Alsace</t>
  </si>
  <si>
    <t>Klein</t>
  </si>
  <si>
    <t>Linda</t>
  </si>
  <si>
    <t>Abu Adin</t>
  </si>
  <si>
    <t>Constantini</t>
  </si>
  <si>
    <t>Athena</t>
  </si>
  <si>
    <t>Juliette</t>
  </si>
  <si>
    <t>Lahir el Sol</t>
  </si>
  <si>
    <t>Itir de Lux</t>
  </si>
  <si>
    <t>Merkle</t>
  </si>
  <si>
    <t>Sabine</t>
  </si>
  <si>
    <t>Al Guwa Shariba</t>
  </si>
  <si>
    <t>Williams</t>
  </si>
  <si>
    <t>Anna</t>
  </si>
  <si>
    <t>Crystal Khalil</t>
  </si>
  <si>
    <t>Waqueenaara</t>
  </si>
  <si>
    <t>Weber</t>
  </si>
  <si>
    <t>Balina III CH</t>
  </si>
  <si>
    <t>Indergand</t>
  </si>
  <si>
    <t>Saskia</t>
  </si>
  <si>
    <t>Joanna CH</t>
  </si>
  <si>
    <t>Vogel</t>
  </si>
  <si>
    <t>Alexandra</t>
  </si>
  <si>
    <t>Filou</t>
  </si>
  <si>
    <t>Brennwald</t>
  </si>
  <si>
    <t>Nadine</t>
  </si>
  <si>
    <t>Aswad Rafiq</t>
  </si>
  <si>
    <t>von Arx</t>
  </si>
  <si>
    <t>Sabrina</t>
  </si>
  <si>
    <t>Stutz</t>
  </si>
  <si>
    <t>Angéline</t>
  </si>
  <si>
    <t>Nabea du Cavallon</t>
  </si>
  <si>
    <t>Boggs</t>
  </si>
  <si>
    <t>Claudia</t>
  </si>
  <si>
    <t>Mazziado Barthas</t>
  </si>
  <si>
    <t>Frey</t>
  </si>
  <si>
    <t>Asterix VII CH</t>
  </si>
  <si>
    <t>de Jacob</t>
  </si>
  <si>
    <t>Sarah</t>
  </si>
  <si>
    <t>Kossack Millennia</t>
  </si>
  <si>
    <t>Dudli</t>
  </si>
  <si>
    <t>Ruedi</t>
  </si>
  <si>
    <t>Inci</t>
  </si>
  <si>
    <t>Tonet</t>
  </si>
  <si>
    <t>Noëmi</t>
  </si>
  <si>
    <t>Huzout d'Ax</t>
  </si>
  <si>
    <t>Joy d' Cobenherphil</t>
  </si>
  <si>
    <t>Bobsin</t>
  </si>
  <si>
    <t>Sonja</t>
  </si>
  <si>
    <t>Saanan</t>
  </si>
  <si>
    <t>Bechter</t>
  </si>
  <si>
    <t>Sandra</t>
  </si>
  <si>
    <t>Atout d'Alsace</t>
  </si>
  <si>
    <t>Holenstein</t>
  </si>
  <si>
    <t>Beatrice</t>
  </si>
  <si>
    <t>Delice d'Alsace</t>
  </si>
  <si>
    <t>Imhof</t>
  </si>
  <si>
    <t>Judith</t>
  </si>
  <si>
    <t>Melody</t>
  </si>
  <si>
    <t>Keller</t>
  </si>
  <si>
    <t>Eva</t>
  </si>
  <si>
    <t>Icare de la Brasserie</t>
  </si>
  <si>
    <t>Gertsch</t>
  </si>
  <si>
    <t>Ursula</t>
  </si>
  <si>
    <t>Andora V CH</t>
  </si>
  <si>
    <t>Münger</t>
  </si>
  <si>
    <t>Veronika</t>
  </si>
  <si>
    <t>Sulejka</t>
  </si>
  <si>
    <t>Angela</t>
  </si>
  <si>
    <t>Shalfak</t>
  </si>
  <si>
    <t>Riesen</t>
  </si>
  <si>
    <t>Romina</t>
  </si>
  <si>
    <t>Aswad Sahabi</t>
  </si>
  <si>
    <t>Vogt</t>
  </si>
  <si>
    <t>Martina</t>
  </si>
  <si>
    <t>Jamal</t>
  </si>
  <si>
    <t>Haldemann</t>
  </si>
  <si>
    <t>Gabi</t>
  </si>
  <si>
    <t>Ferial</t>
  </si>
  <si>
    <t>Stöcklin</t>
  </si>
  <si>
    <t>Elisabeth</t>
  </si>
  <si>
    <t>Vizrah CH</t>
  </si>
  <si>
    <t>Acone</t>
  </si>
  <si>
    <t>Magdalena</t>
  </si>
  <si>
    <t>Tressor</t>
  </si>
  <si>
    <t>Dünner</t>
  </si>
  <si>
    <t>Susanne</t>
  </si>
  <si>
    <t>Bolero VI</t>
  </si>
  <si>
    <t>Leu</t>
  </si>
  <si>
    <t>Franziska</t>
  </si>
  <si>
    <t>Yaragon el Sol</t>
  </si>
  <si>
    <t>Sgrazzutti</t>
  </si>
  <si>
    <t>Monica</t>
  </si>
  <si>
    <t>RR Eishaan Ch</t>
  </si>
  <si>
    <t>Trachsel</t>
  </si>
  <si>
    <t>Dominique-Yvonne</t>
  </si>
  <si>
    <t>Aoudal</t>
  </si>
  <si>
    <t>Formenti</t>
  </si>
  <si>
    <t>Claudio</t>
  </si>
  <si>
    <t>Bekas</t>
  </si>
  <si>
    <t>Grandi</t>
  </si>
  <si>
    <t>Messerli</t>
  </si>
  <si>
    <t>Tanja</t>
  </si>
  <si>
    <t>Karthago II</t>
  </si>
  <si>
    <t>Wurzer</t>
  </si>
  <si>
    <t>Brigitte</t>
  </si>
  <si>
    <t>Bajkal CH</t>
  </si>
  <si>
    <t>Fritschi</t>
  </si>
  <si>
    <t>Kimba II</t>
  </si>
  <si>
    <t>Irniger</t>
  </si>
  <si>
    <t>Annette</t>
  </si>
  <si>
    <t>Tuca D</t>
  </si>
  <si>
    <t>Meyer</t>
  </si>
  <si>
    <t>Assuan III</t>
  </si>
  <si>
    <t>Schaffner</t>
  </si>
  <si>
    <t>Anina</t>
  </si>
  <si>
    <t>Patriot S</t>
  </si>
  <si>
    <t>26.10.2008 - j.commons@swissendurance.ch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</si>
</sst>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2" sqref="A2"/>
    </sheetView>
  </sheetViews>
  <sheetFormatPr defaultColWidth="11.421875" defaultRowHeight="12.75"/>
  <cols>
    <col min="1" max="2" width="6.28125" style="6" customWidth="1"/>
    <col min="3" max="3" width="4.421875" style="6" customWidth="1"/>
    <col min="4" max="4" width="19.140625" style="0" customWidth="1"/>
    <col min="5" max="5" width="15.8515625" style="0" customWidth="1"/>
    <col min="6" max="6" width="23.8515625" style="0" customWidth="1"/>
    <col min="7" max="7" width="5.7109375" style="9" customWidth="1"/>
    <col min="8" max="8" width="5.7109375" style="7" customWidth="1"/>
    <col min="9" max="9" width="5.7109375" style="28" customWidth="1"/>
    <col min="10" max="10" width="5.7109375" style="1" customWidth="1"/>
    <col min="11" max="11" width="5.7109375" style="7" customWidth="1"/>
    <col min="12" max="12" width="5.7109375" style="1" customWidth="1"/>
    <col min="13" max="15" width="5.7109375" style="8" customWidth="1"/>
    <col min="16" max="16" width="5.7109375" style="9" customWidth="1"/>
    <col min="17" max="17" width="5.7109375" style="7" customWidth="1"/>
    <col min="18" max="18" width="5.7109375" style="8" customWidth="1"/>
    <col min="19" max="19" width="5.7109375" style="9" customWidth="1"/>
    <col min="20" max="20" width="5.7109375" style="7" customWidth="1"/>
    <col min="21" max="21" width="5.7109375" style="8" customWidth="1"/>
    <col min="22" max="22" width="5.7109375" style="9" customWidth="1"/>
    <col min="23" max="23" width="5.7109375" style="7" customWidth="1"/>
    <col min="24" max="24" width="5.8515625" style="8" customWidth="1"/>
    <col min="25" max="25" width="5.7109375" style="9" customWidth="1"/>
    <col min="26" max="26" width="5.7109375" style="7" customWidth="1"/>
    <col min="27" max="27" width="8.57421875" style="8" customWidth="1"/>
    <col min="28" max="28" width="5.7109375" style="9" customWidth="1"/>
    <col min="29" max="29" width="5.7109375" style="7" customWidth="1"/>
    <col min="30" max="30" width="5.7109375" style="8" customWidth="1"/>
    <col min="31" max="31" width="5.7109375" style="9" hidden="1" customWidth="1"/>
    <col min="32" max="32" width="5.7109375" style="7" hidden="1" customWidth="1"/>
    <col min="33" max="33" width="5.7109375" style="8" hidden="1" customWidth="1"/>
    <col min="34" max="34" width="5.7109375" style="9" hidden="1" customWidth="1"/>
    <col min="35" max="35" width="5.7109375" style="7" hidden="1" customWidth="1"/>
    <col min="36" max="36" width="5.7109375" style="8" hidden="1" customWidth="1"/>
    <col min="37" max="37" width="11.421875" style="23" customWidth="1"/>
    <col min="38" max="38" width="11.421875" style="24" customWidth="1"/>
  </cols>
  <sheetData>
    <row r="1" spans="1:38" s="3" customFormat="1" ht="26.25">
      <c r="A1" s="1"/>
      <c r="B1" s="2" t="s">
        <v>0</v>
      </c>
      <c r="G1" s="29" t="s">
        <v>170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4"/>
      <c r="AL1" s="5"/>
    </row>
    <row r="2" spans="1:38" s="3" customFormat="1" ht="9" customHeight="1">
      <c r="A2" s="1"/>
      <c r="B2" s="1"/>
      <c r="C2" s="1"/>
      <c r="D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4"/>
      <c r="AL2" s="5"/>
    </row>
    <row r="3" spans="7:38" ht="12.75">
      <c r="G3" s="1"/>
      <c r="H3" s="1"/>
      <c r="I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30"/>
      <c r="AC3" s="1"/>
      <c r="AK3" s="4"/>
      <c r="AL3" s="5"/>
    </row>
    <row r="4" spans="1:38" s="11" customFormat="1" ht="12.75">
      <c r="A4" s="10"/>
      <c r="B4" s="10"/>
      <c r="C4" s="10"/>
      <c r="G4" s="31" t="s">
        <v>1</v>
      </c>
      <c r="H4" s="32"/>
      <c r="I4" s="33"/>
      <c r="J4" s="31" t="s">
        <v>2</v>
      </c>
      <c r="K4" s="32"/>
      <c r="L4" s="33"/>
      <c r="M4" s="31" t="s">
        <v>3</v>
      </c>
      <c r="N4" s="32"/>
      <c r="O4" s="33"/>
      <c r="P4" s="31" t="s">
        <v>4</v>
      </c>
      <c r="Q4" s="32"/>
      <c r="R4" s="33"/>
      <c r="S4" s="31" t="s">
        <v>5</v>
      </c>
      <c r="T4" s="32"/>
      <c r="U4" s="33"/>
      <c r="V4" s="31" t="s">
        <v>6</v>
      </c>
      <c r="W4" s="32"/>
      <c r="X4" s="33"/>
      <c r="Y4" s="31" t="s">
        <v>7</v>
      </c>
      <c r="Z4" s="32"/>
      <c r="AA4" s="33"/>
      <c r="AB4" s="31" t="s">
        <v>8</v>
      </c>
      <c r="AC4" s="32"/>
      <c r="AD4" s="33"/>
      <c r="AE4" s="31"/>
      <c r="AF4" s="32"/>
      <c r="AG4" s="33"/>
      <c r="AH4" s="34"/>
      <c r="AI4" s="32"/>
      <c r="AJ4" s="33"/>
      <c r="AK4" s="12"/>
      <c r="AL4" s="13"/>
    </row>
    <row r="5" spans="1:38" s="15" customFormat="1" ht="13.5" thickBot="1">
      <c r="A5" s="14" t="s">
        <v>9</v>
      </c>
      <c r="B5" s="14" t="s">
        <v>10</v>
      </c>
      <c r="C5" s="14" t="s">
        <v>11</v>
      </c>
      <c r="D5" s="15" t="s">
        <v>12</v>
      </c>
      <c r="E5" s="15" t="s">
        <v>13</v>
      </c>
      <c r="F5" s="15" t="s">
        <v>14</v>
      </c>
      <c r="G5" s="16" t="s">
        <v>15</v>
      </c>
      <c r="H5" s="17" t="s">
        <v>9</v>
      </c>
      <c r="I5" s="18" t="s">
        <v>16</v>
      </c>
      <c r="J5" s="19" t="s">
        <v>15</v>
      </c>
      <c r="K5" s="17" t="s">
        <v>9</v>
      </c>
      <c r="L5" s="20" t="s">
        <v>16</v>
      </c>
      <c r="M5" s="19" t="s">
        <v>15</v>
      </c>
      <c r="N5" s="17" t="s">
        <v>9</v>
      </c>
      <c r="O5" s="20" t="s">
        <v>16</v>
      </c>
      <c r="P5" s="16" t="s">
        <v>15</v>
      </c>
      <c r="Q5" s="17" t="s">
        <v>9</v>
      </c>
      <c r="R5" s="20" t="s">
        <v>16</v>
      </c>
      <c r="S5" s="16" t="s">
        <v>15</v>
      </c>
      <c r="T5" s="17" t="s">
        <v>9</v>
      </c>
      <c r="U5" s="20" t="s">
        <v>16</v>
      </c>
      <c r="V5" s="16" t="s">
        <v>15</v>
      </c>
      <c r="W5" s="17" t="s">
        <v>9</v>
      </c>
      <c r="X5" s="20" t="s">
        <v>16</v>
      </c>
      <c r="Y5" s="16" t="s">
        <v>15</v>
      </c>
      <c r="Z5" s="17" t="s">
        <v>9</v>
      </c>
      <c r="AA5" s="20" t="s">
        <v>16</v>
      </c>
      <c r="AB5" s="16" t="s">
        <v>15</v>
      </c>
      <c r="AC5" s="17" t="s">
        <v>9</v>
      </c>
      <c r="AD5" s="20" t="s">
        <v>16</v>
      </c>
      <c r="AE5" s="16" t="s">
        <v>15</v>
      </c>
      <c r="AF5" s="17" t="s">
        <v>9</v>
      </c>
      <c r="AG5" s="20" t="s">
        <v>16</v>
      </c>
      <c r="AH5" s="16" t="s">
        <v>15</v>
      </c>
      <c r="AI5" s="17" t="s">
        <v>9</v>
      </c>
      <c r="AJ5" s="20" t="s">
        <v>16</v>
      </c>
      <c r="AK5" s="20" t="s">
        <v>17</v>
      </c>
      <c r="AL5" s="21" t="s">
        <v>18</v>
      </c>
    </row>
    <row r="6" spans="1:38" ht="12.75">
      <c r="A6" s="35">
        <v>1</v>
      </c>
      <c r="B6" s="6" t="s">
        <v>10</v>
      </c>
      <c r="D6" t="s">
        <v>19</v>
      </c>
      <c r="E6" t="s">
        <v>20</v>
      </c>
      <c r="F6" t="s">
        <v>21</v>
      </c>
      <c r="G6" s="9">
        <v>110</v>
      </c>
      <c r="H6" s="7">
        <v>2</v>
      </c>
      <c r="I6" s="22">
        <f aca="true" t="shared" si="0" ref="I6:I61">IF(H6=1,(G6*0.1+10),(IF(H6=2,(G6*0.1+6),(IF(H6=3,(G6*0.1+2),(IF(H6=4,(G6*0.1+1),(IF(H6=5,(G6*0.1+1),(IF(H6=6,(G6*0.1+1),(IF(H6=7,(G6*0.1+1),(IF(H6=8,(G6*0.1+1),(G6*0.1))))))))))))))))</f>
        <v>17</v>
      </c>
      <c r="J6" s="1">
        <v>81</v>
      </c>
      <c r="K6" s="7">
        <v>6</v>
      </c>
      <c r="L6" s="23">
        <f aca="true" t="shared" si="1" ref="L6:L61">IF(K6=1,(J6*0.1+10),(IF(K6=2,(J6*0.1+6),(IF(K6=3,(J6*0.1+2),(IF(K6=4,(J6*0.1+1),(IF(K6=5,(J6*0.1+1),(IF(K6=6,(J6*0.1+1),(IF(K6=7,(J6*0.1+1),(IF(K6=8,(J6*0.1+1),(J6*0.1))))))))))))))))</f>
        <v>9.1</v>
      </c>
      <c r="M6" s="1"/>
      <c r="N6" s="7"/>
      <c r="O6" s="23">
        <f aca="true" t="shared" si="2" ref="O6:O61">IF(N6=1,(M6*0.1+10),(IF(N6=2,(M6*0.1+6),(IF(N6=3,(M6*0.1+2),(IF(N6=4,(M6*0.1+1),(IF(N6=5,(M6*0.1+1),(IF(N6=6,(M6*0.1+1),(IF(N6=7,(M6*0.1+1),(IF(N6=8,(M6*0.1+1),(M6*0.1))))))))))))))))</f>
        <v>0</v>
      </c>
      <c r="P6" s="9">
        <v>120</v>
      </c>
      <c r="Q6" s="7">
        <v>3</v>
      </c>
      <c r="R6" s="23">
        <f aca="true" t="shared" si="3" ref="R6:R61">IF(Q6=1,(P6*0.1+10),(IF(Q6=2,(P6*0.1+6),(IF(Q6=3,(P6*0.1+2),(IF(Q6=4,(P6*0.1+1),(IF(Q6=5,(P6*0.1+1),(IF(Q6=6,(P6*0.1+1),(IF(Q6=7,(P6*0.1+1),(IF(Q6=8,(P6*0.1+1),(P6*0.1))))))))))))))))</f>
        <v>14</v>
      </c>
      <c r="S6" s="9">
        <v>90</v>
      </c>
      <c r="T6" s="7">
        <v>4</v>
      </c>
      <c r="U6" s="23">
        <f aca="true" t="shared" si="4" ref="U6:U61">IF(T6=1,(S6*0.1+10),(IF(T6=2,(S6*0.1+6),(IF(T6=3,(S6*0.1+2),(IF(T6=4,(S6*0.1+1),(IF(T6=5,(S6*0.1+1),(IF(T6=6,(S6*0.1+1),(IF(T6=7,(S6*0.1+1),(IF(T6=8,(S6*0.1+1),(S6*0.1))))))))))))))))</f>
        <v>10</v>
      </c>
      <c r="V6" s="9">
        <v>80</v>
      </c>
      <c r="W6" s="7">
        <v>4</v>
      </c>
      <c r="X6" s="23">
        <f aca="true" t="shared" si="5" ref="X6:X61">IF(W6=1,(V6*0.1+10),(IF(W6=2,(V6*0.1+6),(IF(W6=3,(V6*0.1+2),(IF(W6=4,(V6*0.1+1),(IF(W6=5,(V6*0.1+1),(IF(W6=6,(V6*0.1+1),(IF(W6=7,(V6*0.1+1),(IF(W6=8,(V6*0.1+1),(V6*0.1))))))))))))))))</f>
        <v>9</v>
      </c>
      <c r="Y6" s="9">
        <v>82</v>
      </c>
      <c r="Z6" s="7">
        <v>1</v>
      </c>
      <c r="AA6" s="23">
        <f aca="true" t="shared" si="6" ref="AA6:AA61">IF(Z6=1,(Y6*0.1+10),(IF(Z6=2,(Y6*0.1+6),(IF(Z6=3,(Y6*0.1+2),(IF(Z6=4,(Y6*0.1+1),(IF(Z6=5,(Y6*0.1+1),(IF(Z6=6,(Y6*0.1+1),(IF(Z6=7,(Y6*0.1+1),(IF(Z6=8,(Y6*0.1+1),(Y6*0.1))))))))))))))))</f>
        <v>18.200000000000003</v>
      </c>
      <c r="AD6" s="23">
        <f aca="true" t="shared" si="7" ref="AD6:AD61">IF(AC6=1,(AB6*0.1+10),(IF(AC6=2,(AB6*0.1+6),(IF(AC6=3,(AB6*0.1+2),(IF(AC6=4,(AB6*0.1+1),(IF(AC6=5,(AB6*0.1+1),(IF(AC6=6,(AB6*0.1+1),(IF(AC6=7,(AB6*0.1+1),(IF(AC6=8,(AB6*0.1+1),(AB6*0.1))))))))))))))))</f>
        <v>0</v>
      </c>
      <c r="AG6" s="23">
        <f aca="true" t="shared" si="8" ref="AG6:AG14">IF(AF6=1,(AE6*0.1+10),(IF(AF6=2,(AE6*0.1+6),(IF(AF6=3,(AE6*0.1+2),(IF(AF6=4,(AE6*0.1+1),(IF(AF6=5,(AE6*0.1+1),(IF(AF6=6,(AE6*0.1+1),(IF(AF6=7,(AE6*0.1+1),(IF(AF6=8,(AE6*0.1+1),(AE6*0.1))))))))))))))))</f>
        <v>0</v>
      </c>
      <c r="AJ6" s="23">
        <f aca="true" t="shared" si="9" ref="AJ6:AJ14">IF(AI6=1,(AH6*0.1+10),(IF(AI6=2,(AH6*0.1+6),(IF(AI6=3,(AH6*0.1+2),(IF(AI6=4,(AH6*0.1+1),(IF(AI6=5,(AH6*0.1+1),(IF(AI6=6,(AH6*0.1+1),(IF(AI6=7,(AH6*0.1+1),(IF(AI6=8,(AH6*0.1+1),(AH6*0.1))))))))))))))))</f>
        <v>0</v>
      </c>
      <c r="AK6" s="23">
        <f aca="true" t="shared" si="10" ref="AK6:AK61">SUM(I6+L6+O6+R6+U6+X6+AA6+AD6+AG6+AJ6)</f>
        <v>77.30000000000001</v>
      </c>
      <c r="AL6" s="24">
        <f aca="true" t="shared" si="11" ref="AL6:AL61">SUM(G6+J6+M6+P6+S6+V6+Y6+AB6+AE6+AH6)</f>
        <v>563</v>
      </c>
    </row>
    <row r="7" spans="1:38" ht="12.75">
      <c r="A7" s="35">
        <v>2</v>
      </c>
      <c r="B7" s="6" t="s">
        <v>10</v>
      </c>
      <c r="D7" t="s">
        <v>22</v>
      </c>
      <c r="E7" t="s">
        <v>23</v>
      </c>
      <c r="F7" t="s">
        <v>24</v>
      </c>
      <c r="G7" s="9">
        <v>110</v>
      </c>
      <c r="H7" s="7">
        <v>3</v>
      </c>
      <c r="I7" s="22">
        <f t="shared" si="0"/>
        <v>13</v>
      </c>
      <c r="L7" s="23">
        <f t="shared" si="1"/>
        <v>0</v>
      </c>
      <c r="M7" s="1">
        <v>88</v>
      </c>
      <c r="N7" s="7">
        <v>1</v>
      </c>
      <c r="O7" s="23">
        <f t="shared" si="2"/>
        <v>18.8</v>
      </c>
      <c r="R7" s="23">
        <f t="shared" si="3"/>
        <v>0</v>
      </c>
      <c r="U7" s="23">
        <f t="shared" si="4"/>
        <v>0</v>
      </c>
      <c r="W7" s="25"/>
      <c r="X7" s="23">
        <f t="shared" si="5"/>
        <v>0</v>
      </c>
      <c r="AA7" s="23">
        <f t="shared" si="6"/>
        <v>0</v>
      </c>
      <c r="AB7" s="9">
        <v>123</v>
      </c>
      <c r="AC7" s="7">
        <v>10</v>
      </c>
      <c r="AD7" s="23">
        <f t="shared" si="7"/>
        <v>12.3</v>
      </c>
      <c r="AG7" s="23">
        <f t="shared" si="8"/>
        <v>0</v>
      </c>
      <c r="AJ7" s="23">
        <f t="shared" si="9"/>
        <v>0</v>
      </c>
      <c r="AK7" s="23">
        <f t="shared" si="10"/>
        <v>44.1</v>
      </c>
      <c r="AL7" s="24">
        <f t="shared" si="11"/>
        <v>321</v>
      </c>
    </row>
    <row r="8" spans="1:38" ht="12.75">
      <c r="A8" s="35">
        <v>3</v>
      </c>
      <c r="B8" s="6" t="s">
        <v>10</v>
      </c>
      <c r="D8" t="s">
        <v>25</v>
      </c>
      <c r="E8" t="s">
        <v>26</v>
      </c>
      <c r="F8" t="s">
        <v>27</v>
      </c>
      <c r="I8" s="22">
        <f t="shared" si="0"/>
        <v>0</v>
      </c>
      <c r="J8" s="1">
        <v>81</v>
      </c>
      <c r="K8" s="7">
        <v>1</v>
      </c>
      <c r="L8" s="23">
        <f t="shared" si="1"/>
        <v>18.1</v>
      </c>
      <c r="M8" s="1"/>
      <c r="N8" s="7"/>
      <c r="O8" s="23">
        <f t="shared" si="2"/>
        <v>0</v>
      </c>
      <c r="R8" s="23">
        <f t="shared" si="3"/>
        <v>0</v>
      </c>
      <c r="S8" s="9">
        <v>90</v>
      </c>
      <c r="T8" s="7">
        <v>1</v>
      </c>
      <c r="U8" s="23">
        <f t="shared" si="4"/>
        <v>19</v>
      </c>
      <c r="X8" s="23">
        <f t="shared" si="5"/>
        <v>0</v>
      </c>
      <c r="AA8" s="23">
        <f t="shared" si="6"/>
        <v>0</v>
      </c>
      <c r="AD8" s="23">
        <f t="shared" si="7"/>
        <v>0</v>
      </c>
      <c r="AG8" s="23">
        <f t="shared" si="8"/>
        <v>0</v>
      </c>
      <c r="AJ8" s="23">
        <f t="shared" si="9"/>
        <v>0</v>
      </c>
      <c r="AK8" s="23">
        <f t="shared" si="10"/>
        <v>37.1</v>
      </c>
      <c r="AL8" s="24">
        <f t="shared" si="11"/>
        <v>171</v>
      </c>
    </row>
    <row r="9" spans="1:38" ht="12.75">
      <c r="A9" s="6">
        <v>4</v>
      </c>
      <c r="B9" s="6" t="s">
        <v>10</v>
      </c>
      <c r="D9" t="s">
        <v>28</v>
      </c>
      <c r="E9" t="s">
        <v>29</v>
      </c>
      <c r="F9" s="26" t="s">
        <v>30</v>
      </c>
      <c r="I9" s="22">
        <f t="shared" si="0"/>
        <v>0</v>
      </c>
      <c r="L9" s="23">
        <f t="shared" si="1"/>
        <v>0</v>
      </c>
      <c r="M9" s="1">
        <v>88</v>
      </c>
      <c r="N9" s="7">
        <v>9</v>
      </c>
      <c r="O9" s="23">
        <f t="shared" si="2"/>
        <v>8.8</v>
      </c>
      <c r="P9" s="9">
        <v>90</v>
      </c>
      <c r="Q9" s="7">
        <v>2</v>
      </c>
      <c r="R9" s="23">
        <f t="shared" si="3"/>
        <v>15</v>
      </c>
      <c r="U9" s="23">
        <f t="shared" si="4"/>
        <v>0</v>
      </c>
      <c r="V9" s="9">
        <v>80</v>
      </c>
      <c r="W9" s="7">
        <v>3</v>
      </c>
      <c r="X9" s="23">
        <f t="shared" si="5"/>
        <v>10</v>
      </c>
      <c r="AA9" s="23">
        <f t="shared" si="6"/>
        <v>0</v>
      </c>
      <c r="AD9" s="23">
        <f t="shared" si="7"/>
        <v>0</v>
      </c>
      <c r="AG9" s="23">
        <f t="shared" si="8"/>
        <v>0</v>
      </c>
      <c r="AJ9" s="23">
        <f t="shared" si="9"/>
        <v>0</v>
      </c>
      <c r="AK9" s="23">
        <f t="shared" si="10"/>
        <v>33.8</v>
      </c>
      <c r="AL9" s="24">
        <f t="shared" si="11"/>
        <v>258</v>
      </c>
    </row>
    <row r="10" spans="1:38" ht="12.75">
      <c r="A10" s="6">
        <v>5</v>
      </c>
      <c r="B10" s="6" t="s">
        <v>10</v>
      </c>
      <c r="D10" t="s">
        <v>31</v>
      </c>
      <c r="E10" t="s">
        <v>32</v>
      </c>
      <c r="F10" t="s">
        <v>33</v>
      </c>
      <c r="I10" s="22">
        <f t="shared" si="0"/>
        <v>0</v>
      </c>
      <c r="L10" s="23">
        <f t="shared" si="1"/>
        <v>0</v>
      </c>
      <c r="M10" s="1">
        <v>88</v>
      </c>
      <c r="N10" s="7">
        <v>4</v>
      </c>
      <c r="O10" s="23">
        <f t="shared" si="2"/>
        <v>9.8</v>
      </c>
      <c r="R10" s="23">
        <f t="shared" si="3"/>
        <v>0</v>
      </c>
      <c r="U10" s="23">
        <f t="shared" si="4"/>
        <v>0</v>
      </c>
      <c r="V10" s="9">
        <v>80</v>
      </c>
      <c r="W10" s="7">
        <v>8</v>
      </c>
      <c r="X10" s="23">
        <f t="shared" si="5"/>
        <v>9</v>
      </c>
      <c r="AA10" s="23">
        <f t="shared" si="6"/>
        <v>0</v>
      </c>
      <c r="AB10" s="9">
        <v>123</v>
      </c>
      <c r="AC10" s="7">
        <v>6</v>
      </c>
      <c r="AD10" s="23">
        <f t="shared" si="7"/>
        <v>13.3</v>
      </c>
      <c r="AG10" s="23">
        <f t="shared" si="8"/>
        <v>0</v>
      </c>
      <c r="AJ10" s="23">
        <f t="shared" si="9"/>
        <v>0</v>
      </c>
      <c r="AK10" s="23">
        <f t="shared" si="10"/>
        <v>32.1</v>
      </c>
      <c r="AL10" s="24">
        <f t="shared" si="11"/>
        <v>291</v>
      </c>
    </row>
    <row r="11" spans="1:38" ht="12.75">
      <c r="A11" s="6">
        <v>6</v>
      </c>
      <c r="B11" s="6" t="s">
        <v>10</v>
      </c>
      <c r="C11" s="6" t="s">
        <v>11</v>
      </c>
      <c r="D11" t="s">
        <v>34</v>
      </c>
      <c r="E11" t="s">
        <v>35</v>
      </c>
      <c r="F11" t="s">
        <v>36</v>
      </c>
      <c r="I11" s="22">
        <f t="shared" si="0"/>
        <v>0</v>
      </c>
      <c r="J11" s="1">
        <v>81</v>
      </c>
      <c r="K11" s="7">
        <v>9</v>
      </c>
      <c r="L11" s="23">
        <f t="shared" si="1"/>
        <v>8.1</v>
      </c>
      <c r="M11" s="1">
        <v>88</v>
      </c>
      <c r="N11" s="7">
        <v>7</v>
      </c>
      <c r="O11" s="23">
        <f t="shared" si="2"/>
        <v>9.8</v>
      </c>
      <c r="R11" s="23">
        <f t="shared" si="3"/>
        <v>0</v>
      </c>
      <c r="U11" s="23">
        <f t="shared" si="4"/>
        <v>0</v>
      </c>
      <c r="X11" s="23">
        <f t="shared" si="5"/>
        <v>0</v>
      </c>
      <c r="AA11" s="23">
        <f t="shared" si="6"/>
        <v>0</v>
      </c>
      <c r="AB11" s="9">
        <v>80</v>
      </c>
      <c r="AC11" s="7">
        <v>2</v>
      </c>
      <c r="AD11" s="23">
        <f t="shared" si="7"/>
        <v>14</v>
      </c>
      <c r="AG11" s="23">
        <f t="shared" si="8"/>
        <v>0</v>
      </c>
      <c r="AJ11" s="23">
        <f t="shared" si="9"/>
        <v>0</v>
      </c>
      <c r="AK11" s="23">
        <f t="shared" si="10"/>
        <v>31.9</v>
      </c>
      <c r="AL11" s="24">
        <f t="shared" si="11"/>
        <v>249</v>
      </c>
    </row>
    <row r="12" spans="1:38" ht="12.75">
      <c r="A12" s="6">
        <v>7</v>
      </c>
      <c r="B12" s="6" t="s">
        <v>10</v>
      </c>
      <c r="D12" t="s">
        <v>37</v>
      </c>
      <c r="E12" t="s">
        <v>38</v>
      </c>
      <c r="F12" t="s">
        <v>39</v>
      </c>
      <c r="I12" s="22">
        <f t="shared" si="0"/>
        <v>0</v>
      </c>
      <c r="L12" s="23">
        <f t="shared" si="1"/>
        <v>0</v>
      </c>
      <c r="M12" s="1">
        <v>88</v>
      </c>
      <c r="N12" s="7">
        <v>6</v>
      </c>
      <c r="O12" s="23">
        <f t="shared" si="2"/>
        <v>9.8</v>
      </c>
      <c r="P12" s="9">
        <v>90</v>
      </c>
      <c r="Q12" s="7">
        <v>1</v>
      </c>
      <c r="R12" s="23">
        <f t="shared" si="3"/>
        <v>19</v>
      </c>
      <c r="U12" s="23">
        <f t="shared" si="4"/>
        <v>0</v>
      </c>
      <c r="X12" s="23">
        <f t="shared" si="5"/>
        <v>0</v>
      </c>
      <c r="AA12" s="23">
        <f t="shared" si="6"/>
        <v>0</v>
      </c>
      <c r="AD12" s="23">
        <f t="shared" si="7"/>
        <v>0</v>
      </c>
      <c r="AG12" s="23">
        <f t="shared" si="8"/>
        <v>0</v>
      </c>
      <c r="AJ12" s="23">
        <f t="shared" si="9"/>
        <v>0</v>
      </c>
      <c r="AK12" s="23">
        <f t="shared" si="10"/>
        <v>28.8</v>
      </c>
      <c r="AL12" s="24">
        <f t="shared" si="11"/>
        <v>178</v>
      </c>
    </row>
    <row r="13" spans="1:38" ht="12.75">
      <c r="A13" s="6">
        <v>8</v>
      </c>
      <c r="B13" s="6" t="s">
        <v>10</v>
      </c>
      <c r="D13" t="s">
        <v>40</v>
      </c>
      <c r="E13" t="s">
        <v>41</v>
      </c>
      <c r="F13" s="26" t="s">
        <v>42</v>
      </c>
      <c r="I13" s="22">
        <f t="shared" si="0"/>
        <v>0</v>
      </c>
      <c r="L13" s="23">
        <f t="shared" si="1"/>
        <v>0</v>
      </c>
      <c r="M13" s="1"/>
      <c r="N13" s="7"/>
      <c r="O13" s="23">
        <f t="shared" si="2"/>
        <v>0</v>
      </c>
      <c r="R13" s="23">
        <f t="shared" si="3"/>
        <v>0</v>
      </c>
      <c r="U13" s="23">
        <f t="shared" si="4"/>
        <v>0</v>
      </c>
      <c r="V13" s="9">
        <v>80</v>
      </c>
      <c r="W13" s="7">
        <v>1</v>
      </c>
      <c r="X13" s="23">
        <f t="shared" si="5"/>
        <v>18</v>
      </c>
      <c r="Y13" s="9">
        <v>82</v>
      </c>
      <c r="Z13" s="7">
        <v>3</v>
      </c>
      <c r="AA13" s="23">
        <f t="shared" si="6"/>
        <v>10.200000000000001</v>
      </c>
      <c r="AD13" s="23">
        <f t="shared" si="7"/>
        <v>0</v>
      </c>
      <c r="AG13" s="23">
        <f t="shared" si="8"/>
        <v>0</v>
      </c>
      <c r="AJ13" s="23">
        <f t="shared" si="9"/>
        <v>0</v>
      </c>
      <c r="AK13" s="23">
        <f t="shared" si="10"/>
        <v>28.200000000000003</v>
      </c>
      <c r="AL13" s="24">
        <f t="shared" si="11"/>
        <v>162</v>
      </c>
    </row>
    <row r="14" spans="1:38" ht="12.75">
      <c r="A14" s="6">
        <v>9</v>
      </c>
      <c r="B14" s="6" t="s">
        <v>10</v>
      </c>
      <c r="D14" t="s">
        <v>43</v>
      </c>
      <c r="E14" t="s">
        <v>44</v>
      </c>
      <c r="F14" s="26" t="s">
        <v>45</v>
      </c>
      <c r="I14" s="22">
        <f t="shared" si="0"/>
        <v>0</v>
      </c>
      <c r="L14" s="23">
        <f t="shared" si="1"/>
        <v>0</v>
      </c>
      <c r="M14" s="1"/>
      <c r="N14" s="7"/>
      <c r="O14" s="23">
        <f t="shared" si="2"/>
        <v>0</v>
      </c>
      <c r="R14" s="23">
        <f t="shared" si="3"/>
        <v>0</v>
      </c>
      <c r="U14" s="23">
        <f t="shared" si="4"/>
        <v>0</v>
      </c>
      <c r="V14" s="9">
        <v>80</v>
      </c>
      <c r="W14" s="7">
        <v>5</v>
      </c>
      <c r="X14" s="23">
        <f t="shared" si="5"/>
        <v>9</v>
      </c>
      <c r="AA14" s="23">
        <f t="shared" si="6"/>
        <v>0</v>
      </c>
      <c r="AB14" s="9">
        <v>80</v>
      </c>
      <c r="AC14" s="7">
        <v>1</v>
      </c>
      <c r="AD14" s="23">
        <f t="shared" si="7"/>
        <v>18</v>
      </c>
      <c r="AG14" s="23">
        <f t="shared" si="8"/>
        <v>0</v>
      </c>
      <c r="AJ14" s="23">
        <f t="shared" si="9"/>
        <v>0</v>
      </c>
      <c r="AK14" s="23">
        <f t="shared" si="10"/>
        <v>27</v>
      </c>
      <c r="AL14" s="24">
        <f t="shared" si="11"/>
        <v>160</v>
      </c>
    </row>
    <row r="15" spans="1:38" ht="12.75">
      <c r="A15" s="6">
        <v>10</v>
      </c>
      <c r="B15" s="6" t="s">
        <v>10</v>
      </c>
      <c r="D15" t="s">
        <v>46</v>
      </c>
      <c r="E15" t="s">
        <v>47</v>
      </c>
      <c r="F15" s="26" t="s">
        <v>48</v>
      </c>
      <c r="I15" s="22">
        <f t="shared" si="0"/>
        <v>0</v>
      </c>
      <c r="L15" s="23">
        <f t="shared" si="1"/>
        <v>0</v>
      </c>
      <c r="M15" s="1"/>
      <c r="N15" s="7"/>
      <c r="O15" s="23">
        <f t="shared" si="2"/>
        <v>0</v>
      </c>
      <c r="R15" s="23">
        <f t="shared" si="3"/>
        <v>0</v>
      </c>
      <c r="S15" s="9">
        <v>90</v>
      </c>
      <c r="T15" s="7">
        <v>3</v>
      </c>
      <c r="U15" s="23">
        <f t="shared" si="4"/>
        <v>11</v>
      </c>
      <c r="X15" s="23">
        <f t="shared" si="5"/>
        <v>0</v>
      </c>
      <c r="AA15" s="23">
        <f t="shared" si="6"/>
        <v>0</v>
      </c>
      <c r="AB15" s="9">
        <v>123</v>
      </c>
      <c r="AC15" s="7">
        <v>3</v>
      </c>
      <c r="AD15" s="23">
        <f t="shared" si="7"/>
        <v>14.3</v>
      </c>
      <c r="AG15" s="23"/>
      <c r="AJ15" s="23"/>
      <c r="AK15" s="23">
        <f t="shared" si="10"/>
        <v>25.3</v>
      </c>
      <c r="AL15" s="24">
        <f t="shared" si="11"/>
        <v>213</v>
      </c>
    </row>
    <row r="16" spans="1:38" ht="12.75">
      <c r="A16" s="6">
        <v>11</v>
      </c>
      <c r="B16" s="6" t="s">
        <v>10</v>
      </c>
      <c r="D16" t="s">
        <v>25</v>
      </c>
      <c r="E16" t="s">
        <v>49</v>
      </c>
      <c r="F16" t="s">
        <v>50</v>
      </c>
      <c r="I16" s="22">
        <f t="shared" si="0"/>
        <v>0</v>
      </c>
      <c r="J16" s="1">
        <v>81</v>
      </c>
      <c r="K16" s="7">
        <v>3</v>
      </c>
      <c r="L16" s="23">
        <f t="shared" si="1"/>
        <v>10.1</v>
      </c>
      <c r="M16" s="1">
        <v>88</v>
      </c>
      <c r="N16" s="7">
        <v>2</v>
      </c>
      <c r="O16" s="23">
        <f t="shared" si="2"/>
        <v>14.8</v>
      </c>
      <c r="R16" s="23">
        <f t="shared" si="3"/>
        <v>0</v>
      </c>
      <c r="U16" s="23">
        <f t="shared" si="4"/>
        <v>0</v>
      </c>
      <c r="X16" s="23">
        <f t="shared" si="5"/>
        <v>0</v>
      </c>
      <c r="AA16" s="23">
        <f t="shared" si="6"/>
        <v>0</v>
      </c>
      <c r="AD16" s="23">
        <f t="shared" si="7"/>
        <v>0</v>
      </c>
      <c r="AG16" s="23">
        <f>IF(AF16=1,(AE16*0.1+10),(IF(AF16=2,(AE16*0.1+6),(IF(AF16=3,(AE16*0.1+2),(IF(AF16=4,(AE16*0.1+1),(IF(AF16=5,(AE16*0.1+1),(IF(AF16=6,(AE16*0.1+1),(IF(AF16=7,(AE16*0.1+1),(IF(AF16=8,(AE16*0.1+1),(AE16*0.1))))))))))))))))</f>
        <v>0</v>
      </c>
      <c r="AJ16" s="23">
        <f>IF(AI16=1,(AH16*0.1+10),(IF(AI16=2,(AH16*0.1+6),(IF(AI16=3,(AH16*0.1+2),(IF(AI16=4,(AH16*0.1+1),(IF(AI16=5,(AH16*0.1+1),(IF(AI16=6,(AH16*0.1+1),(IF(AI16=7,(AH16*0.1+1),(IF(AI16=8,(AH16*0.1+1),(AH16*0.1))))))))))))))))</f>
        <v>0</v>
      </c>
      <c r="AK16" s="23">
        <f t="shared" si="10"/>
        <v>24.9</v>
      </c>
      <c r="AL16" s="24">
        <f t="shared" si="11"/>
        <v>169</v>
      </c>
    </row>
    <row r="17" spans="1:38" ht="12.75">
      <c r="A17" s="6">
        <v>12</v>
      </c>
      <c r="B17" s="6" t="s">
        <v>10</v>
      </c>
      <c r="D17" t="s">
        <v>51</v>
      </c>
      <c r="E17" t="s">
        <v>52</v>
      </c>
      <c r="F17" s="26" t="s">
        <v>53</v>
      </c>
      <c r="I17" s="22">
        <f t="shared" si="0"/>
        <v>0</v>
      </c>
      <c r="L17" s="23">
        <f t="shared" si="1"/>
        <v>0</v>
      </c>
      <c r="M17" s="1"/>
      <c r="N17" s="7"/>
      <c r="O17" s="23">
        <f t="shared" si="2"/>
        <v>0</v>
      </c>
      <c r="P17" s="9">
        <v>90</v>
      </c>
      <c r="Q17" s="7">
        <v>3</v>
      </c>
      <c r="R17" s="23">
        <f t="shared" si="3"/>
        <v>11</v>
      </c>
      <c r="U17" s="23">
        <f t="shared" si="4"/>
        <v>0</v>
      </c>
      <c r="X17" s="23">
        <f t="shared" si="5"/>
        <v>0</v>
      </c>
      <c r="AA17" s="23">
        <f t="shared" si="6"/>
        <v>0</v>
      </c>
      <c r="AB17" s="9">
        <v>123</v>
      </c>
      <c r="AC17" s="7">
        <v>8</v>
      </c>
      <c r="AD17" s="23">
        <f t="shared" si="7"/>
        <v>13.3</v>
      </c>
      <c r="AG17" s="23"/>
      <c r="AJ17" s="23"/>
      <c r="AK17" s="23">
        <f t="shared" si="10"/>
        <v>24.3</v>
      </c>
      <c r="AL17" s="24">
        <f t="shared" si="11"/>
        <v>213</v>
      </c>
    </row>
    <row r="18" spans="1:38" ht="12.75">
      <c r="A18" s="6">
        <v>13</v>
      </c>
      <c r="B18" s="6" t="s">
        <v>10</v>
      </c>
      <c r="D18" t="s">
        <v>54</v>
      </c>
      <c r="E18" t="s">
        <v>55</v>
      </c>
      <c r="F18" s="26" t="s">
        <v>56</v>
      </c>
      <c r="I18" s="22">
        <f t="shared" si="0"/>
        <v>0</v>
      </c>
      <c r="L18" s="23">
        <f t="shared" si="1"/>
        <v>0</v>
      </c>
      <c r="M18" s="1">
        <v>88</v>
      </c>
      <c r="N18" s="7">
        <v>15</v>
      </c>
      <c r="O18" s="23">
        <f t="shared" si="2"/>
        <v>8.8</v>
      </c>
      <c r="R18" s="23">
        <f t="shared" si="3"/>
        <v>0</v>
      </c>
      <c r="S18" s="9">
        <v>90</v>
      </c>
      <c r="T18" s="7">
        <v>2</v>
      </c>
      <c r="U18" s="23">
        <f t="shared" si="4"/>
        <v>15</v>
      </c>
      <c r="X18" s="23">
        <f t="shared" si="5"/>
        <v>0</v>
      </c>
      <c r="AA18" s="23">
        <f t="shared" si="6"/>
        <v>0</v>
      </c>
      <c r="AD18" s="23">
        <f t="shared" si="7"/>
        <v>0</v>
      </c>
      <c r="AK18" s="23">
        <f t="shared" si="10"/>
        <v>23.8</v>
      </c>
      <c r="AL18" s="24">
        <f t="shared" si="11"/>
        <v>178</v>
      </c>
    </row>
    <row r="19" spans="1:38" ht="12.75">
      <c r="A19" s="6">
        <v>14</v>
      </c>
      <c r="B19" s="6" t="s">
        <v>10</v>
      </c>
      <c r="D19" t="s">
        <v>57</v>
      </c>
      <c r="E19" t="s">
        <v>58</v>
      </c>
      <c r="F19" s="26" t="s">
        <v>59</v>
      </c>
      <c r="I19" s="22">
        <f t="shared" si="0"/>
        <v>0</v>
      </c>
      <c r="L19" s="23">
        <f t="shared" si="1"/>
        <v>0</v>
      </c>
      <c r="M19" s="1"/>
      <c r="N19" s="7"/>
      <c r="O19" s="23">
        <f t="shared" si="2"/>
        <v>0</v>
      </c>
      <c r="R19" s="23">
        <f t="shared" si="3"/>
        <v>0</v>
      </c>
      <c r="U19" s="23">
        <f t="shared" si="4"/>
        <v>0</v>
      </c>
      <c r="V19" s="9">
        <v>80</v>
      </c>
      <c r="W19" s="7">
        <v>7</v>
      </c>
      <c r="X19" s="23">
        <f t="shared" si="5"/>
        <v>9</v>
      </c>
      <c r="Y19" s="9">
        <v>82</v>
      </c>
      <c r="Z19" s="7">
        <v>2</v>
      </c>
      <c r="AA19" s="23">
        <f t="shared" si="6"/>
        <v>14.200000000000001</v>
      </c>
      <c r="AD19" s="23">
        <f t="shared" si="7"/>
        <v>0</v>
      </c>
      <c r="AG19" s="23">
        <f>IF(AF19=1,(AE19*0.1+10),(IF(AF19=2,(AE19*0.1+6),(IF(AF19=3,(AE19*0.1+2),(IF(AF19=4,(AE19*0.1+1),(IF(AF19=5,(AE19*0.1+1),(IF(AF19=6,(AE19*0.1+1),(IF(AF19=7,(AE19*0.1+1),(IF(AF19=8,(AE19*0.1+1),(AE19*0.1))))))))))))))))</f>
        <v>0</v>
      </c>
      <c r="AJ19" s="23">
        <f>IF(AI19=1,(AH19*0.1+10),(IF(AI19=2,(AH19*0.1+6),(IF(AI19=3,(AH19*0.1+2),(IF(AI19=4,(AH19*0.1+1),(IF(AI19=5,(AH19*0.1+1),(IF(AI19=6,(AH19*0.1+1),(IF(AI19=7,(AH19*0.1+1),(IF(AI19=8,(AH19*0.1+1),(AH19*0.1))))))))))))))))</f>
        <v>0</v>
      </c>
      <c r="AK19" s="23">
        <f t="shared" si="10"/>
        <v>23.200000000000003</v>
      </c>
      <c r="AL19" s="24">
        <f t="shared" si="11"/>
        <v>162</v>
      </c>
    </row>
    <row r="20" spans="1:38" ht="12.75">
      <c r="A20" s="6">
        <v>15</v>
      </c>
      <c r="B20" s="6" t="s">
        <v>10</v>
      </c>
      <c r="D20" t="s">
        <v>40</v>
      </c>
      <c r="E20" t="s">
        <v>41</v>
      </c>
      <c r="F20" s="26" t="s">
        <v>60</v>
      </c>
      <c r="I20" s="22">
        <f t="shared" si="0"/>
        <v>0</v>
      </c>
      <c r="L20" s="23">
        <f t="shared" si="1"/>
        <v>0</v>
      </c>
      <c r="M20" s="1"/>
      <c r="N20" s="7"/>
      <c r="O20" s="23">
        <f t="shared" si="2"/>
        <v>0</v>
      </c>
      <c r="R20" s="23">
        <f t="shared" si="3"/>
        <v>0</v>
      </c>
      <c r="U20" s="23">
        <f t="shared" si="4"/>
        <v>0</v>
      </c>
      <c r="X20" s="23">
        <f t="shared" si="5"/>
        <v>0</v>
      </c>
      <c r="AA20" s="23">
        <f t="shared" si="6"/>
        <v>0</v>
      </c>
      <c r="AB20" s="9">
        <v>123</v>
      </c>
      <c r="AC20" s="7">
        <v>1</v>
      </c>
      <c r="AD20" s="23">
        <f t="shared" si="7"/>
        <v>22.3</v>
      </c>
      <c r="AG20" s="23"/>
      <c r="AJ20" s="23"/>
      <c r="AK20" s="23">
        <f t="shared" si="10"/>
        <v>22.3</v>
      </c>
      <c r="AL20" s="24">
        <f t="shared" si="11"/>
        <v>123</v>
      </c>
    </row>
    <row r="21" spans="1:38" ht="12.75">
      <c r="A21" s="6">
        <v>16</v>
      </c>
      <c r="B21" s="6" t="s">
        <v>10</v>
      </c>
      <c r="D21" t="s">
        <v>46</v>
      </c>
      <c r="E21" t="s">
        <v>47</v>
      </c>
      <c r="F21" s="26" t="s">
        <v>61</v>
      </c>
      <c r="I21" s="22">
        <f t="shared" si="0"/>
        <v>0</v>
      </c>
      <c r="L21" s="23">
        <f t="shared" si="1"/>
        <v>0</v>
      </c>
      <c r="M21" s="1"/>
      <c r="N21" s="7"/>
      <c r="O21" s="23">
        <f t="shared" si="2"/>
        <v>0</v>
      </c>
      <c r="R21" s="23">
        <f t="shared" si="3"/>
        <v>0</v>
      </c>
      <c r="U21" s="23">
        <f t="shared" si="4"/>
        <v>0</v>
      </c>
      <c r="V21" s="9">
        <v>120</v>
      </c>
      <c r="W21" s="7">
        <v>1</v>
      </c>
      <c r="X21" s="23">
        <f t="shared" si="5"/>
        <v>22</v>
      </c>
      <c r="AA21" s="23">
        <f t="shared" si="6"/>
        <v>0</v>
      </c>
      <c r="AD21" s="23">
        <f t="shared" si="7"/>
        <v>0</v>
      </c>
      <c r="AG21" s="23"/>
      <c r="AJ21" s="23"/>
      <c r="AK21" s="23">
        <f t="shared" si="10"/>
        <v>22</v>
      </c>
      <c r="AL21" s="24">
        <f t="shared" si="11"/>
        <v>120</v>
      </c>
    </row>
    <row r="22" spans="1:38" ht="12.75">
      <c r="A22" s="6">
        <v>16</v>
      </c>
      <c r="B22" s="6" t="s">
        <v>10</v>
      </c>
      <c r="D22" t="s">
        <v>62</v>
      </c>
      <c r="E22" t="s">
        <v>63</v>
      </c>
      <c r="F22" s="26" t="s">
        <v>64</v>
      </c>
      <c r="I22" s="22">
        <f t="shared" si="0"/>
        <v>0</v>
      </c>
      <c r="L22" s="23">
        <f t="shared" si="1"/>
        <v>0</v>
      </c>
      <c r="M22" s="1"/>
      <c r="N22" s="7"/>
      <c r="O22" s="23">
        <f t="shared" si="2"/>
        <v>0</v>
      </c>
      <c r="P22" s="9">
        <v>120</v>
      </c>
      <c r="Q22" s="7">
        <v>1</v>
      </c>
      <c r="R22" s="23">
        <f t="shared" si="3"/>
        <v>22</v>
      </c>
      <c r="U22" s="23">
        <f t="shared" si="4"/>
        <v>0</v>
      </c>
      <c r="W22" s="25"/>
      <c r="X22" s="23">
        <f t="shared" si="5"/>
        <v>0</v>
      </c>
      <c r="AA22" s="23">
        <f t="shared" si="6"/>
        <v>0</v>
      </c>
      <c r="AD22" s="23">
        <f t="shared" si="7"/>
        <v>0</v>
      </c>
      <c r="AG22" s="23"/>
      <c r="AJ22" s="23"/>
      <c r="AK22" s="23">
        <f t="shared" si="10"/>
        <v>22</v>
      </c>
      <c r="AL22" s="24">
        <f t="shared" si="11"/>
        <v>120</v>
      </c>
    </row>
    <row r="23" spans="1:38" ht="12.75">
      <c r="A23" s="6">
        <v>18</v>
      </c>
      <c r="B23" s="6" t="s">
        <v>10</v>
      </c>
      <c r="D23" t="s">
        <v>65</v>
      </c>
      <c r="E23" t="s">
        <v>66</v>
      </c>
      <c r="F23" t="s">
        <v>67</v>
      </c>
      <c r="G23" s="9">
        <v>110</v>
      </c>
      <c r="H23" s="7">
        <v>1</v>
      </c>
      <c r="I23" s="22">
        <f t="shared" si="0"/>
        <v>21</v>
      </c>
      <c r="L23" s="23">
        <f t="shared" si="1"/>
        <v>0</v>
      </c>
      <c r="M23" s="1"/>
      <c r="N23" s="7"/>
      <c r="O23" s="23">
        <f t="shared" si="2"/>
        <v>0</v>
      </c>
      <c r="R23" s="23">
        <f t="shared" si="3"/>
        <v>0</v>
      </c>
      <c r="U23" s="23">
        <f t="shared" si="4"/>
        <v>0</v>
      </c>
      <c r="X23" s="23">
        <f t="shared" si="5"/>
        <v>0</v>
      </c>
      <c r="AA23" s="23">
        <f t="shared" si="6"/>
        <v>0</v>
      </c>
      <c r="AD23" s="23">
        <f t="shared" si="7"/>
        <v>0</v>
      </c>
      <c r="AG23" s="23">
        <f aca="true" t="shared" si="12" ref="AG23:AG29">IF(AF23=1,(AE23*0.1+10),(IF(AF23=2,(AE23*0.1+6),(IF(AF23=3,(AE23*0.1+2),(IF(AF23=4,(AE23*0.1+1),(IF(AF23=5,(AE23*0.1+1),(IF(AF23=6,(AE23*0.1+1),(IF(AF23=7,(AE23*0.1+1),(IF(AF23=8,(AE23*0.1+1),(AE23*0.1))))))))))))))))</f>
        <v>0</v>
      </c>
      <c r="AJ23" s="23">
        <f aca="true" t="shared" si="13" ref="AJ23:AJ29">IF(AI23=1,(AH23*0.1+10),(IF(AI23=2,(AH23*0.1+6),(IF(AI23=3,(AH23*0.1+2),(IF(AI23=4,(AH23*0.1+1),(IF(AI23=5,(AH23*0.1+1),(IF(AI23=6,(AH23*0.1+1),(IF(AI23=7,(AH23*0.1+1),(IF(AI23=8,(AH23*0.1+1),(AH23*0.1))))))))))))))))</f>
        <v>0</v>
      </c>
      <c r="AK23" s="23">
        <f t="shared" si="10"/>
        <v>21</v>
      </c>
      <c r="AL23" s="24">
        <f t="shared" si="11"/>
        <v>110</v>
      </c>
    </row>
    <row r="24" spans="1:38" ht="12.75">
      <c r="A24" s="6">
        <v>19</v>
      </c>
      <c r="B24" s="6" t="s">
        <v>10</v>
      </c>
      <c r="D24" t="s">
        <v>46</v>
      </c>
      <c r="E24" t="s">
        <v>47</v>
      </c>
      <c r="F24" t="s">
        <v>68</v>
      </c>
      <c r="G24" s="9">
        <v>110</v>
      </c>
      <c r="H24" s="7">
        <v>4</v>
      </c>
      <c r="I24" s="22">
        <f t="shared" si="0"/>
        <v>12</v>
      </c>
      <c r="L24" s="23">
        <f t="shared" si="1"/>
        <v>0</v>
      </c>
      <c r="M24" s="1">
        <v>88</v>
      </c>
      <c r="N24" s="7">
        <v>14</v>
      </c>
      <c r="O24" s="23">
        <f t="shared" si="2"/>
        <v>8.8</v>
      </c>
      <c r="R24" s="23">
        <f t="shared" si="3"/>
        <v>0</v>
      </c>
      <c r="U24" s="23">
        <f t="shared" si="4"/>
        <v>0</v>
      </c>
      <c r="X24" s="23">
        <f t="shared" si="5"/>
        <v>0</v>
      </c>
      <c r="AA24" s="23">
        <f t="shared" si="6"/>
        <v>0</v>
      </c>
      <c r="AD24" s="23">
        <f t="shared" si="7"/>
        <v>0</v>
      </c>
      <c r="AG24" s="23">
        <f t="shared" si="12"/>
        <v>0</v>
      </c>
      <c r="AJ24" s="23">
        <f t="shared" si="13"/>
        <v>0</v>
      </c>
      <c r="AK24" s="23">
        <f t="shared" si="10"/>
        <v>20.8</v>
      </c>
      <c r="AL24" s="24">
        <f t="shared" si="11"/>
        <v>198</v>
      </c>
    </row>
    <row r="25" spans="1:38" ht="12.75">
      <c r="A25" s="6">
        <v>20</v>
      </c>
      <c r="B25" s="6" t="s">
        <v>10</v>
      </c>
      <c r="D25" t="s">
        <v>69</v>
      </c>
      <c r="E25" t="s">
        <v>32</v>
      </c>
      <c r="F25" t="s">
        <v>70</v>
      </c>
      <c r="I25" s="22">
        <f t="shared" si="0"/>
        <v>0</v>
      </c>
      <c r="J25" s="1">
        <v>81</v>
      </c>
      <c r="K25" s="7">
        <v>4</v>
      </c>
      <c r="L25" s="23">
        <f t="shared" si="1"/>
        <v>9.1</v>
      </c>
      <c r="M25" s="1">
        <v>88</v>
      </c>
      <c r="N25" s="7">
        <v>3</v>
      </c>
      <c r="O25" s="23">
        <f t="shared" si="2"/>
        <v>10.8</v>
      </c>
      <c r="R25" s="23">
        <f t="shared" si="3"/>
        <v>0</v>
      </c>
      <c r="U25" s="23">
        <f t="shared" si="4"/>
        <v>0</v>
      </c>
      <c r="X25" s="23">
        <f t="shared" si="5"/>
        <v>0</v>
      </c>
      <c r="AA25" s="23">
        <f t="shared" si="6"/>
        <v>0</v>
      </c>
      <c r="AD25" s="23">
        <f t="shared" si="7"/>
        <v>0</v>
      </c>
      <c r="AG25" s="23">
        <f t="shared" si="12"/>
        <v>0</v>
      </c>
      <c r="AJ25" s="23">
        <f t="shared" si="13"/>
        <v>0</v>
      </c>
      <c r="AK25" s="23">
        <f t="shared" si="10"/>
        <v>19.9</v>
      </c>
      <c r="AL25" s="24">
        <f t="shared" si="11"/>
        <v>169</v>
      </c>
    </row>
    <row r="26" spans="1:38" ht="12.75">
      <c r="A26" s="6">
        <v>21</v>
      </c>
      <c r="B26" s="6" t="s">
        <v>10</v>
      </c>
      <c r="C26" s="6" t="s">
        <v>11</v>
      </c>
      <c r="D26" t="s">
        <v>71</v>
      </c>
      <c r="E26" t="s">
        <v>72</v>
      </c>
      <c r="F26" t="s">
        <v>73</v>
      </c>
      <c r="I26" s="22">
        <f t="shared" si="0"/>
        <v>0</v>
      </c>
      <c r="J26" s="1">
        <v>81</v>
      </c>
      <c r="K26" s="7">
        <v>7</v>
      </c>
      <c r="L26" s="23">
        <f t="shared" si="1"/>
        <v>9.1</v>
      </c>
      <c r="M26" s="1">
        <v>88</v>
      </c>
      <c r="N26" s="7">
        <v>4</v>
      </c>
      <c r="O26" s="23">
        <f t="shared" si="2"/>
        <v>9.8</v>
      </c>
      <c r="R26" s="23">
        <f t="shared" si="3"/>
        <v>0</v>
      </c>
      <c r="U26" s="23">
        <f t="shared" si="4"/>
        <v>0</v>
      </c>
      <c r="X26" s="23">
        <f t="shared" si="5"/>
        <v>0</v>
      </c>
      <c r="AA26" s="23">
        <f t="shared" si="6"/>
        <v>0</v>
      </c>
      <c r="AD26" s="23">
        <f t="shared" si="7"/>
        <v>0</v>
      </c>
      <c r="AG26" s="23">
        <f t="shared" si="12"/>
        <v>0</v>
      </c>
      <c r="AJ26" s="23">
        <f t="shared" si="13"/>
        <v>0</v>
      </c>
      <c r="AK26" s="23">
        <f t="shared" si="10"/>
        <v>18.9</v>
      </c>
      <c r="AL26" s="24">
        <f t="shared" si="11"/>
        <v>169</v>
      </c>
    </row>
    <row r="27" spans="1:38" ht="12.75">
      <c r="A27" s="6">
        <v>22</v>
      </c>
      <c r="B27" s="6" t="s">
        <v>10</v>
      </c>
      <c r="D27" t="s">
        <v>74</v>
      </c>
      <c r="E27" t="s">
        <v>75</v>
      </c>
      <c r="F27" s="26" t="s">
        <v>76</v>
      </c>
      <c r="I27" s="22">
        <f t="shared" si="0"/>
        <v>0</v>
      </c>
      <c r="L27" s="23">
        <f t="shared" si="1"/>
        <v>0</v>
      </c>
      <c r="M27" s="1">
        <v>88</v>
      </c>
      <c r="N27" s="7">
        <v>10</v>
      </c>
      <c r="O27" s="23">
        <f t="shared" si="2"/>
        <v>8.8</v>
      </c>
      <c r="P27" s="9">
        <v>90</v>
      </c>
      <c r="Q27" s="7">
        <v>4</v>
      </c>
      <c r="R27" s="23">
        <f t="shared" si="3"/>
        <v>10</v>
      </c>
      <c r="U27" s="23">
        <f t="shared" si="4"/>
        <v>0</v>
      </c>
      <c r="X27" s="23">
        <f t="shared" si="5"/>
        <v>0</v>
      </c>
      <c r="AA27" s="23">
        <f t="shared" si="6"/>
        <v>0</v>
      </c>
      <c r="AD27" s="23">
        <f t="shared" si="7"/>
        <v>0</v>
      </c>
      <c r="AG27" s="23">
        <f t="shared" si="12"/>
        <v>0</v>
      </c>
      <c r="AJ27" s="23">
        <f t="shared" si="13"/>
        <v>0</v>
      </c>
      <c r="AK27" s="23">
        <f t="shared" si="10"/>
        <v>18.8</v>
      </c>
      <c r="AL27" s="24">
        <f t="shared" si="11"/>
        <v>178</v>
      </c>
    </row>
    <row r="28" spans="1:38" ht="12.75">
      <c r="A28" s="6">
        <v>22</v>
      </c>
      <c r="B28" s="6" t="s">
        <v>10</v>
      </c>
      <c r="C28" s="6" t="s">
        <v>11</v>
      </c>
      <c r="D28" t="s">
        <v>77</v>
      </c>
      <c r="E28" t="s">
        <v>78</v>
      </c>
      <c r="F28" t="s">
        <v>79</v>
      </c>
      <c r="I28" s="22">
        <f t="shared" si="0"/>
        <v>0</v>
      </c>
      <c r="L28" s="23">
        <f t="shared" si="1"/>
        <v>0</v>
      </c>
      <c r="M28" s="1">
        <v>88</v>
      </c>
      <c r="N28" s="7">
        <v>5</v>
      </c>
      <c r="O28" s="23">
        <f t="shared" si="2"/>
        <v>9.8</v>
      </c>
      <c r="R28" s="23">
        <f t="shared" si="3"/>
        <v>0</v>
      </c>
      <c r="U28" s="23">
        <f t="shared" si="4"/>
        <v>0</v>
      </c>
      <c r="X28" s="23">
        <f t="shared" si="5"/>
        <v>0</v>
      </c>
      <c r="AA28" s="23">
        <f t="shared" si="6"/>
        <v>0</v>
      </c>
      <c r="AB28" s="9">
        <v>80</v>
      </c>
      <c r="AC28" s="7">
        <v>5</v>
      </c>
      <c r="AD28" s="23">
        <f t="shared" si="7"/>
        <v>9</v>
      </c>
      <c r="AG28" s="23">
        <f t="shared" si="12"/>
        <v>0</v>
      </c>
      <c r="AJ28" s="23">
        <f t="shared" si="13"/>
        <v>0</v>
      </c>
      <c r="AK28" s="23">
        <f t="shared" si="10"/>
        <v>18.8</v>
      </c>
      <c r="AL28" s="24">
        <f t="shared" si="11"/>
        <v>168</v>
      </c>
    </row>
    <row r="29" spans="1:38" ht="12.75">
      <c r="A29" s="6">
        <v>22</v>
      </c>
      <c r="B29" s="6" t="s">
        <v>10</v>
      </c>
      <c r="C29" s="6" t="s">
        <v>11</v>
      </c>
      <c r="D29" t="s">
        <v>80</v>
      </c>
      <c r="E29" t="s">
        <v>81</v>
      </c>
      <c r="F29" t="s">
        <v>27</v>
      </c>
      <c r="I29" s="22">
        <f t="shared" si="0"/>
        <v>0</v>
      </c>
      <c r="L29" s="23">
        <f t="shared" si="1"/>
        <v>0</v>
      </c>
      <c r="M29" s="1">
        <v>88</v>
      </c>
      <c r="N29" s="7">
        <v>1</v>
      </c>
      <c r="O29" s="23">
        <f t="shared" si="2"/>
        <v>18.8</v>
      </c>
      <c r="R29" s="23">
        <f t="shared" si="3"/>
        <v>0</v>
      </c>
      <c r="U29" s="23">
        <f t="shared" si="4"/>
        <v>0</v>
      </c>
      <c r="X29" s="23">
        <f t="shared" si="5"/>
        <v>0</v>
      </c>
      <c r="AA29" s="23">
        <f t="shared" si="6"/>
        <v>0</v>
      </c>
      <c r="AD29" s="23">
        <f t="shared" si="7"/>
        <v>0</v>
      </c>
      <c r="AG29" s="23">
        <f t="shared" si="12"/>
        <v>0</v>
      </c>
      <c r="AJ29" s="23">
        <f t="shared" si="13"/>
        <v>0</v>
      </c>
      <c r="AK29" s="23">
        <f t="shared" si="10"/>
        <v>18.8</v>
      </c>
      <c r="AL29" s="24">
        <f t="shared" si="11"/>
        <v>88</v>
      </c>
    </row>
    <row r="30" spans="1:38" ht="12.75">
      <c r="A30" s="6">
        <v>25</v>
      </c>
      <c r="B30" s="6" t="s">
        <v>10</v>
      </c>
      <c r="D30" t="s">
        <v>82</v>
      </c>
      <c r="E30" t="s">
        <v>83</v>
      </c>
      <c r="F30" s="26" t="s">
        <v>84</v>
      </c>
      <c r="I30" s="22">
        <f t="shared" si="0"/>
        <v>0</v>
      </c>
      <c r="L30" s="23">
        <f t="shared" si="1"/>
        <v>0</v>
      </c>
      <c r="M30" s="1"/>
      <c r="N30" s="7"/>
      <c r="O30" s="23">
        <f t="shared" si="2"/>
        <v>0</v>
      </c>
      <c r="R30" s="23">
        <f t="shared" si="3"/>
        <v>0</v>
      </c>
      <c r="U30" s="23">
        <f t="shared" si="4"/>
        <v>0</v>
      </c>
      <c r="X30" s="23">
        <f t="shared" si="5"/>
        <v>0</v>
      </c>
      <c r="AA30" s="23">
        <f t="shared" si="6"/>
        <v>0</v>
      </c>
      <c r="AB30" s="9">
        <v>123</v>
      </c>
      <c r="AC30" s="7">
        <v>2</v>
      </c>
      <c r="AD30" s="23">
        <f t="shared" si="7"/>
        <v>18.3</v>
      </c>
      <c r="AK30" s="23">
        <f t="shared" si="10"/>
        <v>18.3</v>
      </c>
      <c r="AL30" s="24">
        <f t="shared" si="11"/>
        <v>123</v>
      </c>
    </row>
    <row r="31" spans="1:38" ht="12.75">
      <c r="A31" s="6">
        <v>26</v>
      </c>
      <c r="B31" s="6" t="s">
        <v>10</v>
      </c>
      <c r="D31" t="s">
        <v>85</v>
      </c>
      <c r="E31" t="s">
        <v>86</v>
      </c>
      <c r="F31" s="26" t="s">
        <v>87</v>
      </c>
      <c r="I31" s="22">
        <f t="shared" si="0"/>
        <v>0</v>
      </c>
      <c r="L31" s="23">
        <f t="shared" si="1"/>
        <v>0</v>
      </c>
      <c r="M31" s="1"/>
      <c r="N31" s="7"/>
      <c r="O31" s="23">
        <f t="shared" si="2"/>
        <v>0</v>
      </c>
      <c r="P31" s="9">
        <v>120</v>
      </c>
      <c r="Q31" s="7">
        <v>2</v>
      </c>
      <c r="R31" s="23">
        <f t="shared" si="3"/>
        <v>18</v>
      </c>
      <c r="U31" s="23">
        <f t="shared" si="4"/>
        <v>0</v>
      </c>
      <c r="X31" s="23">
        <f t="shared" si="5"/>
        <v>0</v>
      </c>
      <c r="AA31" s="23">
        <f t="shared" si="6"/>
        <v>0</v>
      </c>
      <c r="AD31" s="23">
        <f t="shared" si="7"/>
        <v>0</v>
      </c>
      <c r="AG31" s="23"/>
      <c r="AJ31" s="23"/>
      <c r="AK31" s="23">
        <f t="shared" si="10"/>
        <v>18</v>
      </c>
      <c r="AL31" s="24">
        <f t="shared" si="11"/>
        <v>120</v>
      </c>
    </row>
    <row r="32" spans="1:38" ht="12.75">
      <c r="A32" s="6">
        <v>26</v>
      </c>
      <c r="B32" s="6" t="s">
        <v>10</v>
      </c>
      <c r="D32" t="s">
        <v>88</v>
      </c>
      <c r="E32" t="s">
        <v>75</v>
      </c>
      <c r="F32" s="26" t="s">
        <v>89</v>
      </c>
      <c r="I32" s="22">
        <f t="shared" si="0"/>
        <v>0</v>
      </c>
      <c r="L32" s="23">
        <f t="shared" si="1"/>
        <v>0</v>
      </c>
      <c r="M32" s="1"/>
      <c r="N32" s="7"/>
      <c r="O32" s="23">
        <f t="shared" si="2"/>
        <v>0</v>
      </c>
      <c r="R32" s="23">
        <f t="shared" si="3"/>
        <v>0</v>
      </c>
      <c r="U32" s="23">
        <f t="shared" si="4"/>
        <v>0</v>
      </c>
      <c r="V32" s="9">
        <v>120</v>
      </c>
      <c r="W32" s="7">
        <v>2</v>
      </c>
      <c r="X32" s="23">
        <f t="shared" si="5"/>
        <v>18</v>
      </c>
      <c r="AA32" s="23">
        <f t="shared" si="6"/>
        <v>0</v>
      </c>
      <c r="AD32" s="23">
        <f t="shared" si="7"/>
        <v>0</v>
      </c>
      <c r="AG32" s="23"/>
      <c r="AJ32" s="23"/>
      <c r="AK32" s="23">
        <f t="shared" si="10"/>
        <v>18</v>
      </c>
      <c r="AL32" s="24">
        <f t="shared" si="11"/>
        <v>120</v>
      </c>
    </row>
    <row r="33" spans="1:38" ht="12.75">
      <c r="A33" s="6">
        <v>28</v>
      </c>
      <c r="B33" s="6" t="s">
        <v>10</v>
      </c>
      <c r="C33" s="6" t="s">
        <v>11</v>
      </c>
      <c r="D33" t="s">
        <v>90</v>
      </c>
      <c r="E33" t="s">
        <v>91</v>
      </c>
      <c r="F33" t="s">
        <v>92</v>
      </c>
      <c r="I33" s="22">
        <f t="shared" si="0"/>
        <v>0</v>
      </c>
      <c r="J33" s="1">
        <v>81</v>
      </c>
      <c r="K33" s="7">
        <v>15</v>
      </c>
      <c r="L33" s="23">
        <f t="shared" si="1"/>
        <v>8.1</v>
      </c>
      <c r="M33" s="1">
        <v>88</v>
      </c>
      <c r="N33" s="7">
        <v>8</v>
      </c>
      <c r="O33" s="23">
        <f t="shared" si="2"/>
        <v>9.8</v>
      </c>
      <c r="R33" s="23">
        <f t="shared" si="3"/>
        <v>0</v>
      </c>
      <c r="U33" s="23">
        <f t="shared" si="4"/>
        <v>0</v>
      </c>
      <c r="X33" s="23">
        <f t="shared" si="5"/>
        <v>0</v>
      </c>
      <c r="AA33" s="23">
        <f t="shared" si="6"/>
        <v>0</v>
      </c>
      <c r="AD33" s="23">
        <f t="shared" si="7"/>
        <v>0</v>
      </c>
      <c r="AG33" s="23">
        <f>IF(AF33=1,(AE33*0.1+10),(IF(AF33=2,(AE33*0.1+6),(IF(AF33=3,(AE33*0.1+2),(IF(AF33=4,(AE33*0.1+1),(IF(AF33=5,(AE33*0.1+1),(IF(AF33=6,(AE33*0.1+1),(IF(AF33=7,(AE33*0.1+1),(IF(AF33=8,(AE33*0.1+1),(AE33*0.1))))))))))))))))</f>
        <v>0</v>
      </c>
      <c r="AJ33" s="23">
        <f>IF(AI33=1,(AH33*0.1+10),(IF(AI33=2,(AH33*0.1+6),(IF(AI33=3,(AH33*0.1+2),(IF(AI33=4,(AH33*0.1+1),(IF(AI33=5,(AH33*0.1+1),(IF(AI33=6,(AH33*0.1+1),(IF(AI33=7,(AH33*0.1+1),(IF(AI33=8,(AH33*0.1+1),(AH33*0.1))))))))))))))))</f>
        <v>0</v>
      </c>
      <c r="AK33" s="23">
        <f t="shared" si="10"/>
        <v>17.9</v>
      </c>
      <c r="AL33" s="24">
        <f t="shared" si="11"/>
        <v>169</v>
      </c>
    </row>
    <row r="34" spans="1:38" ht="12.75">
      <c r="A34" s="6">
        <v>29</v>
      </c>
      <c r="B34" s="6" t="s">
        <v>10</v>
      </c>
      <c r="D34" t="s">
        <v>93</v>
      </c>
      <c r="E34" t="s">
        <v>94</v>
      </c>
      <c r="F34" t="s">
        <v>95</v>
      </c>
      <c r="I34" s="22">
        <f t="shared" si="0"/>
        <v>0</v>
      </c>
      <c r="J34" s="1">
        <v>81</v>
      </c>
      <c r="K34" s="7">
        <v>12</v>
      </c>
      <c r="L34" s="23">
        <f t="shared" si="1"/>
        <v>8.1</v>
      </c>
      <c r="M34" s="1">
        <v>88</v>
      </c>
      <c r="N34" s="7">
        <v>12</v>
      </c>
      <c r="O34" s="23">
        <f t="shared" si="2"/>
        <v>8.8</v>
      </c>
      <c r="R34" s="23">
        <f t="shared" si="3"/>
        <v>0</v>
      </c>
      <c r="U34" s="23">
        <f t="shared" si="4"/>
        <v>0</v>
      </c>
      <c r="X34" s="23">
        <f t="shared" si="5"/>
        <v>0</v>
      </c>
      <c r="AA34" s="23">
        <f t="shared" si="6"/>
        <v>0</v>
      </c>
      <c r="AD34" s="23">
        <f t="shared" si="7"/>
        <v>0</v>
      </c>
      <c r="AG34" s="23">
        <f>IF(AF34=1,(AE34*0.1+10),(IF(AF34=2,(AE34*0.1+6),(IF(AF34=3,(AE34*0.1+2),(IF(AF34=4,(AE34*0.1+1),(IF(AF34=5,(AE34*0.1+1),(IF(AF34=6,(AE34*0.1+1),(IF(AF34=7,(AE34*0.1+1),(IF(AF34=8,(AE34*0.1+1),(AE34*0.1))))))))))))))))</f>
        <v>0</v>
      </c>
      <c r="AJ34" s="23">
        <f>IF(AI34=1,(AH34*0.1+10),(IF(AI34=2,(AH34*0.1+6),(IF(AI34=3,(AH34*0.1+2),(IF(AI34=4,(AH34*0.1+1),(IF(AI34=5,(AH34*0.1+1),(IF(AI34=6,(AH34*0.1+1),(IF(AI34=7,(AH34*0.1+1),(IF(AI34=8,(AH34*0.1+1),(AH34*0.1))))))))))))))))</f>
        <v>0</v>
      </c>
      <c r="AK34" s="23">
        <f t="shared" si="10"/>
        <v>16.9</v>
      </c>
      <c r="AL34" s="24">
        <f t="shared" si="11"/>
        <v>169</v>
      </c>
    </row>
    <row r="35" spans="1:38" ht="12.75">
      <c r="A35" s="6">
        <v>30</v>
      </c>
      <c r="B35" s="6" t="s">
        <v>10</v>
      </c>
      <c r="C35" s="6" t="s">
        <v>11</v>
      </c>
      <c r="D35" t="s">
        <v>96</v>
      </c>
      <c r="E35" t="s">
        <v>97</v>
      </c>
      <c r="F35" t="s">
        <v>98</v>
      </c>
      <c r="I35" s="22">
        <f t="shared" si="0"/>
        <v>0</v>
      </c>
      <c r="L35" s="23">
        <f t="shared" si="1"/>
        <v>0</v>
      </c>
      <c r="M35" s="1">
        <v>88</v>
      </c>
      <c r="N35" s="7">
        <v>2</v>
      </c>
      <c r="O35" s="23">
        <f t="shared" si="2"/>
        <v>14.8</v>
      </c>
      <c r="R35" s="23">
        <f t="shared" si="3"/>
        <v>0</v>
      </c>
      <c r="U35" s="23">
        <f t="shared" si="4"/>
        <v>0</v>
      </c>
      <c r="X35" s="23">
        <f t="shared" si="5"/>
        <v>0</v>
      </c>
      <c r="AA35" s="23">
        <f t="shared" si="6"/>
        <v>0</v>
      </c>
      <c r="AD35" s="23">
        <f t="shared" si="7"/>
        <v>0</v>
      </c>
      <c r="AG35" s="23">
        <f>IF(AF35=1,(AE35*0.1+10),(IF(AF35=2,(AE35*0.1+6),(IF(AF35=3,(AE35*0.1+2),(IF(AF35=4,(AE35*0.1+1),(IF(AF35=5,(AE35*0.1+1),(IF(AF35=6,(AE35*0.1+1),(IF(AF35=7,(AE35*0.1+1),(IF(AF35=8,(AE35*0.1+1),(AE35*0.1))))))))))))))))</f>
        <v>0</v>
      </c>
      <c r="AJ35" s="23">
        <f>IF(AI35=1,(AH35*0.1+10),(IF(AI35=2,(AH35*0.1+6),(IF(AI35=3,(AH35*0.1+2),(IF(AI35=4,(AH35*0.1+1),(IF(AI35=5,(AH35*0.1+1),(IF(AI35=6,(AH35*0.1+1),(IF(AI35=7,(AH35*0.1+1),(IF(AI35=8,(AH35*0.1+1),(AH35*0.1))))))))))))))))</f>
        <v>0</v>
      </c>
      <c r="AK35" s="23">
        <f t="shared" si="10"/>
        <v>14.8</v>
      </c>
      <c r="AL35" s="24">
        <f t="shared" si="11"/>
        <v>88</v>
      </c>
    </row>
    <row r="36" spans="1:38" ht="12.75">
      <c r="A36" s="6">
        <v>31</v>
      </c>
      <c r="B36" s="6" t="s">
        <v>10</v>
      </c>
      <c r="D36" t="s">
        <v>88</v>
      </c>
      <c r="E36" t="s">
        <v>75</v>
      </c>
      <c r="F36" t="s">
        <v>99</v>
      </c>
      <c r="I36" s="22">
        <f t="shared" si="0"/>
        <v>0</v>
      </c>
      <c r="J36" s="1">
        <v>81</v>
      </c>
      <c r="K36" s="7">
        <v>2</v>
      </c>
      <c r="L36" s="23">
        <f t="shared" si="1"/>
        <v>14.1</v>
      </c>
      <c r="M36" s="1"/>
      <c r="N36" s="7"/>
      <c r="O36" s="23">
        <f t="shared" si="2"/>
        <v>0</v>
      </c>
      <c r="R36" s="23">
        <f t="shared" si="3"/>
        <v>0</v>
      </c>
      <c r="U36" s="23">
        <f t="shared" si="4"/>
        <v>0</v>
      </c>
      <c r="X36" s="23">
        <f t="shared" si="5"/>
        <v>0</v>
      </c>
      <c r="AA36" s="23">
        <f t="shared" si="6"/>
        <v>0</v>
      </c>
      <c r="AD36" s="23">
        <f t="shared" si="7"/>
        <v>0</v>
      </c>
      <c r="AG36" s="23">
        <f>IF(AF36=1,(AE36*0.1+10),(IF(AF36=2,(AE36*0.1+6),(IF(AF36=3,(AE36*0.1+2),(IF(AF36=4,(AE36*0.1+1),(IF(AF36=5,(AE36*0.1+1),(IF(AF36=6,(AE36*0.1+1),(IF(AF36=7,(AE36*0.1+1),(IF(AF36=8,(AE36*0.1+1),(AE36*0.1))))))))))))))))</f>
        <v>0</v>
      </c>
      <c r="AJ36" s="23">
        <f>IF(AI36=1,(AH36*0.1+10),(IF(AI36=2,(AH36*0.1+6),(IF(AI36=3,(AH36*0.1+2),(IF(AI36=4,(AH36*0.1+1),(IF(AI36=5,(AH36*0.1+1),(IF(AI36=6,(AH36*0.1+1),(IF(AI36=7,(AH36*0.1+1),(IF(AI36=8,(AH36*0.1+1),(AH36*0.1))))))))))))))))</f>
        <v>0</v>
      </c>
      <c r="AK36" s="23">
        <f t="shared" si="10"/>
        <v>14.1</v>
      </c>
      <c r="AL36" s="24">
        <f t="shared" si="11"/>
        <v>81</v>
      </c>
    </row>
    <row r="37" spans="1:39" ht="12.75">
      <c r="A37" s="6">
        <v>32</v>
      </c>
      <c r="B37" s="6" t="s">
        <v>10</v>
      </c>
      <c r="D37" t="s">
        <v>100</v>
      </c>
      <c r="E37" t="s">
        <v>101</v>
      </c>
      <c r="F37" s="26" t="s">
        <v>102</v>
      </c>
      <c r="I37" s="22">
        <f t="shared" si="0"/>
        <v>0</v>
      </c>
      <c r="L37" s="23">
        <f t="shared" si="1"/>
        <v>0</v>
      </c>
      <c r="M37" s="1"/>
      <c r="N37" s="7"/>
      <c r="O37" s="23">
        <f t="shared" si="2"/>
        <v>0</v>
      </c>
      <c r="R37" s="23">
        <f t="shared" si="3"/>
        <v>0</v>
      </c>
      <c r="U37" s="23">
        <f t="shared" si="4"/>
        <v>0</v>
      </c>
      <c r="V37" s="9">
        <v>80</v>
      </c>
      <c r="W37" s="7">
        <v>2</v>
      </c>
      <c r="X37" s="23">
        <f t="shared" si="5"/>
        <v>14</v>
      </c>
      <c r="AA37" s="23">
        <f t="shared" si="6"/>
        <v>0</v>
      </c>
      <c r="AD37" s="23">
        <f t="shared" si="7"/>
        <v>0</v>
      </c>
      <c r="AG37" s="23">
        <f>IF(AF37=1,(AE37*0.1+10),(IF(AF37=2,(AE37*0.1+6),(IF(AF37=3,(AE37*0.1+2),(IF(AF37=4,(AE37*0.1+1),(IF(AF37=5,(AE37*0.1+1),(IF(AF37=6,(AE37*0.1+1),(IF(AF37=7,(AE37*0.1+1),(IF(AF37=8,(AE37*0.1+1),(AE37*0.1))))))))))))))))</f>
        <v>0</v>
      </c>
      <c r="AJ37" s="23">
        <f>IF(AI37=1,(AH37*0.1+10),(IF(AI37=2,(AH37*0.1+6),(IF(AI37=3,(AH37*0.1+2),(IF(AI37=4,(AH37*0.1+1),(IF(AI37=5,(AH37*0.1+1),(IF(AI37=6,(AH37*0.1+1),(IF(AI37=7,(AH37*0.1+1),(IF(AI37=8,(AH37*0.1+1),(AH37*0.1))))))))))))))))</f>
        <v>0</v>
      </c>
      <c r="AK37" s="23">
        <f t="shared" si="10"/>
        <v>14</v>
      </c>
      <c r="AL37" s="24">
        <f t="shared" si="11"/>
        <v>80</v>
      </c>
      <c r="AM37" s="27"/>
    </row>
    <row r="38" spans="1:38" ht="12.75">
      <c r="A38" s="6">
        <v>33</v>
      </c>
      <c r="B38" s="6" t="s">
        <v>10</v>
      </c>
      <c r="D38" t="s">
        <v>103</v>
      </c>
      <c r="E38" t="s">
        <v>104</v>
      </c>
      <c r="F38" s="26" t="s">
        <v>105</v>
      </c>
      <c r="I38" s="22">
        <f t="shared" si="0"/>
        <v>0</v>
      </c>
      <c r="L38" s="23">
        <f t="shared" si="1"/>
        <v>0</v>
      </c>
      <c r="M38" s="1"/>
      <c r="N38" s="7"/>
      <c r="O38" s="23">
        <f t="shared" si="2"/>
        <v>0</v>
      </c>
      <c r="R38" s="23">
        <f t="shared" si="3"/>
        <v>0</v>
      </c>
      <c r="U38" s="23">
        <f t="shared" si="4"/>
        <v>0</v>
      </c>
      <c r="X38" s="23">
        <f t="shared" si="5"/>
        <v>0</v>
      </c>
      <c r="AA38" s="23">
        <f t="shared" si="6"/>
        <v>0</v>
      </c>
      <c r="AB38" s="9">
        <v>123</v>
      </c>
      <c r="AC38" s="7">
        <v>4</v>
      </c>
      <c r="AD38" s="23">
        <f t="shared" si="7"/>
        <v>13.3</v>
      </c>
      <c r="AK38" s="23">
        <f t="shared" si="10"/>
        <v>13.3</v>
      </c>
      <c r="AL38" s="24">
        <f t="shared" si="11"/>
        <v>123</v>
      </c>
    </row>
    <row r="39" spans="1:38" ht="12.75">
      <c r="A39" s="6">
        <v>33</v>
      </c>
      <c r="B39" s="6" t="s">
        <v>10</v>
      </c>
      <c r="D39" t="s">
        <v>106</v>
      </c>
      <c r="E39" t="s">
        <v>107</v>
      </c>
      <c r="F39" s="26" t="s">
        <v>108</v>
      </c>
      <c r="I39" s="22">
        <f t="shared" si="0"/>
        <v>0</v>
      </c>
      <c r="L39" s="23">
        <f t="shared" si="1"/>
        <v>0</v>
      </c>
      <c r="M39" s="1"/>
      <c r="N39" s="7"/>
      <c r="O39" s="23">
        <f t="shared" si="2"/>
        <v>0</v>
      </c>
      <c r="R39" s="23">
        <f t="shared" si="3"/>
        <v>0</v>
      </c>
      <c r="U39" s="23">
        <f t="shared" si="4"/>
        <v>0</v>
      </c>
      <c r="X39" s="23">
        <f t="shared" si="5"/>
        <v>0</v>
      </c>
      <c r="AA39" s="23">
        <f t="shared" si="6"/>
        <v>0</v>
      </c>
      <c r="AB39" s="9">
        <v>123</v>
      </c>
      <c r="AC39" s="7">
        <v>7</v>
      </c>
      <c r="AD39" s="23">
        <f t="shared" si="7"/>
        <v>13.3</v>
      </c>
      <c r="AK39" s="23">
        <f t="shared" si="10"/>
        <v>13.3</v>
      </c>
      <c r="AL39" s="24">
        <f t="shared" si="11"/>
        <v>123</v>
      </c>
    </row>
    <row r="40" spans="1:38" ht="12.75">
      <c r="A40" s="6">
        <v>35</v>
      </c>
      <c r="B40" s="6" t="s">
        <v>10</v>
      </c>
      <c r="D40" t="s">
        <v>109</v>
      </c>
      <c r="E40" t="s">
        <v>110</v>
      </c>
      <c r="F40" s="26" t="s">
        <v>111</v>
      </c>
      <c r="I40" s="22">
        <f t="shared" si="0"/>
        <v>0</v>
      </c>
      <c r="L40" s="23">
        <f t="shared" si="1"/>
        <v>0</v>
      </c>
      <c r="M40" s="1"/>
      <c r="N40" s="7"/>
      <c r="O40" s="23">
        <f t="shared" si="2"/>
        <v>0</v>
      </c>
      <c r="R40" s="23">
        <f t="shared" si="3"/>
        <v>0</v>
      </c>
      <c r="U40" s="23">
        <f t="shared" si="4"/>
        <v>0</v>
      </c>
      <c r="X40" s="23">
        <f t="shared" si="5"/>
        <v>0</v>
      </c>
      <c r="AA40" s="23">
        <f t="shared" si="6"/>
        <v>0</v>
      </c>
      <c r="AB40" s="9">
        <v>123</v>
      </c>
      <c r="AC40" s="7">
        <v>9</v>
      </c>
      <c r="AD40" s="23">
        <f t="shared" si="7"/>
        <v>12.3</v>
      </c>
      <c r="AK40" s="23">
        <f t="shared" si="10"/>
        <v>12.3</v>
      </c>
      <c r="AL40" s="24">
        <f t="shared" si="11"/>
        <v>123</v>
      </c>
    </row>
    <row r="41" spans="1:38" ht="12.75">
      <c r="A41" s="6">
        <v>36</v>
      </c>
      <c r="B41" s="6" t="s">
        <v>10</v>
      </c>
      <c r="C41" s="6" t="s">
        <v>11</v>
      </c>
      <c r="D41" t="s">
        <v>112</v>
      </c>
      <c r="E41" t="s">
        <v>113</v>
      </c>
      <c r="F41" t="s">
        <v>114</v>
      </c>
      <c r="I41" s="22">
        <f t="shared" si="0"/>
        <v>0</v>
      </c>
      <c r="L41" s="23">
        <f t="shared" si="1"/>
        <v>0</v>
      </c>
      <c r="M41" s="1">
        <v>88</v>
      </c>
      <c r="N41" s="7">
        <v>3</v>
      </c>
      <c r="O41" s="23">
        <f t="shared" si="2"/>
        <v>10.8</v>
      </c>
      <c r="R41" s="23">
        <f t="shared" si="3"/>
        <v>0</v>
      </c>
      <c r="U41" s="23">
        <f t="shared" si="4"/>
        <v>0</v>
      </c>
      <c r="X41" s="23">
        <f t="shared" si="5"/>
        <v>0</v>
      </c>
      <c r="AA41" s="23">
        <f t="shared" si="6"/>
        <v>0</v>
      </c>
      <c r="AD41" s="23">
        <f t="shared" si="7"/>
        <v>0</v>
      </c>
      <c r="AG41" s="23">
        <f>IF(AF41=1,(AE41*0.1+10),(IF(AF41=2,(AE41*0.1+6),(IF(AF41=3,(AE41*0.1+2),(IF(AF41=4,(AE41*0.1+1),(IF(AF41=5,(AE41*0.1+1),(IF(AF41=6,(AE41*0.1+1),(IF(AF41=7,(AE41*0.1+1),(IF(AF41=8,(AE41*0.1+1),(AE41*0.1))))))))))))))))</f>
        <v>0</v>
      </c>
      <c r="AJ41" s="23">
        <f>IF(AI41=1,(AH41*0.1+10),(IF(AI41=2,(AH41*0.1+6),(IF(AI41=3,(AH41*0.1+2),(IF(AI41=4,(AH41*0.1+1),(IF(AI41=5,(AH41*0.1+1),(IF(AI41=6,(AH41*0.1+1),(IF(AI41=7,(AH41*0.1+1),(IF(AI41=8,(AH41*0.1+1),(AH41*0.1))))))))))))))))</f>
        <v>0</v>
      </c>
      <c r="AK41" s="23">
        <f t="shared" si="10"/>
        <v>10.8</v>
      </c>
      <c r="AL41" s="24">
        <f t="shared" si="11"/>
        <v>88</v>
      </c>
    </row>
    <row r="42" spans="1:39" ht="12.75">
      <c r="A42" s="6">
        <v>37</v>
      </c>
      <c r="B42" s="6" t="s">
        <v>10</v>
      </c>
      <c r="D42" t="s">
        <v>115</v>
      </c>
      <c r="E42" t="s">
        <v>116</v>
      </c>
      <c r="F42" s="26" t="s">
        <v>117</v>
      </c>
      <c r="I42" s="22">
        <f t="shared" si="0"/>
        <v>0</v>
      </c>
      <c r="L42" s="23">
        <f t="shared" si="1"/>
        <v>0</v>
      </c>
      <c r="M42" s="1"/>
      <c r="N42" s="7"/>
      <c r="O42" s="23">
        <f t="shared" si="2"/>
        <v>0</v>
      </c>
      <c r="P42" s="9">
        <v>90</v>
      </c>
      <c r="Q42" s="7">
        <v>5</v>
      </c>
      <c r="R42" s="23">
        <f t="shared" si="3"/>
        <v>10</v>
      </c>
      <c r="U42" s="23">
        <f t="shared" si="4"/>
        <v>0</v>
      </c>
      <c r="X42" s="23">
        <f t="shared" si="5"/>
        <v>0</v>
      </c>
      <c r="AA42" s="23">
        <f t="shared" si="6"/>
        <v>0</v>
      </c>
      <c r="AD42" s="23">
        <f t="shared" si="7"/>
        <v>0</v>
      </c>
      <c r="AG42" s="23"/>
      <c r="AJ42" s="23"/>
      <c r="AK42" s="23">
        <f t="shared" si="10"/>
        <v>10</v>
      </c>
      <c r="AL42" s="24">
        <f t="shared" si="11"/>
        <v>90</v>
      </c>
      <c r="AM42" s="27"/>
    </row>
    <row r="43" spans="1:38" ht="12.75">
      <c r="A43" s="6">
        <v>37</v>
      </c>
      <c r="B43" s="6" t="s">
        <v>10</v>
      </c>
      <c r="D43" t="s">
        <v>118</v>
      </c>
      <c r="E43" t="s">
        <v>119</v>
      </c>
      <c r="F43" s="26" t="s">
        <v>120</v>
      </c>
      <c r="I43" s="22">
        <f t="shared" si="0"/>
        <v>0</v>
      </c>
      <c r="L43" s="23">
        <f t="shared" si="1"/>
        <v>0</v>
      </c>
      <c r="M43" s="1"/>
      <c r="N43" s="7"/>
      <c r="O43" s="23">
        <f t="shared" si="2"/>
        <v>0</v>
      </c>
      <c r="R43" s="23">
        <f t="shared" si="3"/>
        <v>0</v>
      </c>
      <c r="S43" s="9">
        <v>90</v>
      </c>
      <c r="T43" s="7">
        <v>6</v>
      </c>
      <c r="U43" s="23">
        <f t="shared" si="4"/>
        <v>10</v>
      </c>
      <c r="X43" s="23">
        <f t="shared" si="5"/>
        <v>0</v>
      </c>
      <c r="AA43" s="23">
        <f t="shared" si="6"/>
        <v>0</v>
      </c>
      <c r="AD43" s="23">
        <f t="shared" si="7"/>
        <v>0</v>
      </c>
      <c r="AG43" s="23"/>
      <c r="AJ43" s="23"/>
      <c r="AK43" s="23">
        <f t="shared" si="10"/>
        <v>10</v>
      </c>
      <c r="AL43" s="24">
        <f t="shared" si="11"/>
        <v>90</v>
      </c>
    </row>
    <row r="44" spans="1:38" ht="12.75">
      <c r="A44" s="6">
        <v>37</v>
      </c>
      <c r="B44" s="6" t="s">
        <v>10</v>
      </c>
      <c r="D44" t="s">
        <v>96</v>
      </c>
      <c r="E44" t="s">
        <v>121</v>
      </c>
      <c r="F44" s="26" t="s">
        <v>122</v>
      </c>
      <c r="I44" s="22">
        <f t="shared" si="0"/>
        <v>0</v>
      </c>
      <c r="L44" s="23">
        <f t="shared" si="1"/>
        <v>0</v>
      </c>
      <c r="O44" s="23">
        <f t="shared" si="2"/>
        <v>0</v>
      </c>
      <c r="R44" s="23">
        <f t="shared" si="3"/>
        <v>0</v>
      </c>
      <c r="U44" s="23">
        <f t="shared" si="4"/>
        <v>0</v>
      </c>
      <c r="X44" s="23">
        <f t="shared" si="5"/>
        <v>0</v>
      </c>
      <c r="AA44" s="23">
        <f t="shared" si="6"/>
        <v>0</v>
      </c>
      <c r="AB44" s="9">
        <v>80</v>
      </c>
      <c r="AC44" s="7">
        <v>3</v>
      </c>
      <c r="AD44" s="23">
        <f t="shared" si="7"/>
        <v>10</v>
      </c>
      <c r="AK44" s="23">
        <f t="shared" si="10"/>
        <v>10</v>
      </c>
      <c r="AL44" s="24">
        <f t="shared" si="11"/>
        <v>80</v>
      </c>
    </row>
    <row r="45" spans="1:38" ht="12.75">
      <c r="A45" s="6">
        <v>40</v>
      </c>
      <c r="B45" s="6" t="s">
        <v>10</v>
      </c>
      <c r="C45" s="6" t="s">
        <v>11</v>
      </c>
      <c r="D45" t="s">
        <v>123</v>
      </c>
      <c r="E45" t="s">
        <v>124</v>
      </c>
      <c r="F45" t="s">
        <v>125</v>
      </c>
      <c r="I45" s="22">
        <f t="shared" si="0"/>
        <v>0</v>
      </c>
      <c r="L45" s="23">
        <f t="shared" si="1"/>
        <v>0</v>
      </c>
      <c r="M45" s="8">
        <v>88</v>
      </c>
      <c r="N45" s="8">
        <v>4</v>
      </c>
      <c r="O45" s="23">
        <f t="shared" si="2"/>
        <v>9.8</v>
      </c>
      <c r="R45" s="23">
        <f t="shared" si="3"/>
        <v>0</v>
      </c>
      <c r="U45" s="23">
        <f t="shared" si="4"/>
        <v>0</v>
      </c>
      <c r="X45" s="23">
        <f t="shared" si="5"/>
        <v>0</v>
      </c>
      <c r="AA45" s="23">
        <f t="shared" si="6"/>
        <v>0</v>
      </c>
      <c r="AD45" s="23">
        <f t="shared" si="7"/>
        <v>0</v>
      </c>
      <c r="AG45" s="23">
        <f>IF(AF45=1,(AE45*0.1+10),(IF(AF45=2,(AE45*0.1+6),(IF(AF45=3,(AE45*0.1+2),(IF(AF45=4,(AE45*0.1+1),(IF(AF45=5,(AE45*0.1+1),(IF(AF45=6,(AE45*0.1+1),(IF(AF45=7,(AE45*0.1+1),(IF(AF45=8,(AE45*0.1+1),(AE45*0.1))))))))))))))))</f>
        <v>0</v>
      </c>
      <c r="AJ45" s="23">
        <f>IF(AI45=1,(AH45*0.1+10),(IF(AI45=2,(AH45*0.1+6),(IF(AI45=3,(AH45*0.1+2),(IF(AI45=4,(AH45*0.1+1),(IF(AI45=5,(AH45*0.1+1),(IF(AI45=6,(AH45*0.1+1),(IF(AI45=7,(AH45*0.1+1),(IF(AI45=8,(AH45*0.1+1),(AH45*0.1))))))))))))))))</f>
        <v>0</v>
      </c>
      <c r="AK45" s="23">
        <f t="shared" si="10"/>
        <v>9.8</v>
      </c>
      <c r="AL45" s="24">
        <f t="shared" si="11"/>
        <v>88</v>
      </c>
    </row>
    <row r="46" spans="1:38" ht="12.75">
      <c r="A46" s="6">
        <v>40</v>
      </c>
      <c r="B46" s="6" t="s">
        <v>10</v>
      </c>
      <c r="C46" s="6" t="s">
        <v>11</v>
      </c>
      <c r="D46" t="s">
        <v>126</v>
      </c>
      <c r="E46" t="s">
        <v>127</v>
      </c>
      <c r="F46" t="s">
        <v>128</v>
      </c>
      <c r="I46" s="22">
        <f t="shared" si="0"/>
        <v>0</v>
      </c>
      <c r="L46" s="23">
        <f t="shared" si="1"/>
        <v>0</v>
      </c>
      <c r="M46" s="8">
        <v>88</v>
      </c>
      <c r="N46" s="8">
        <v>6</v>
      </c>
      <c r="O46" s="23">
        <f t="shared" si="2"/>
        <v>9.8</v>
      </c>
      <c r="R46" s="23">
        <f t="shared" si="3"/>
        <v>0</v>
      </c>
      <c r="U46" s="23">
        <f t="shared" si="4"/>
        <v>0</v>
      </c>
      <c r="X46" s="23">
        <f t="shared" si="5"/>
        <v>0</v>
      </c>
      <c r="AA46" s="23">
        <f t="shared" si="6"/>
        <v>0</v>
      </c>
      <c r="AD46" s="23">
        <f t="shared" si="7"/>
        <v>0</v>
      </c>
      <c r="AG46" s="23">
        <f>IF(AF46=1,(AE46*0.1+10),(IF(AF46=2,(AE46*0.1+6),(IF(AF46=3,(AE46*0.1+2),(IF(AF46=4,(AE46*0.1+1),(IF(AF46=5,(AE46*0.1+1),(IF(AF46=6,(AE46*0.1+1),(IF(AF46=7,(AE46*0.1+1),(IF(AF46=8,(AE46*0.1+1),(AE46*0.1))))))))))))))))</f>
        <v>0</v>
      </c>
      <c r="AJ46" s="23">
        <f>IF(AI46=1,(AH46*0.1+10),(IF(AI46=2,(AH46*0.1+6),(IF(AI46=3,(AH46*0.1+2),(IF(AI46=4,(AH46*0.1+1),(IF(AI46=5,(AH46*0.1+1),(IF(AI46=6,(AH46*0.1+1),(IF(AI46=7,(AH46*0.1+1),(IF(AI46=8,(AH46*0.1+1),(AH46*0.1))))))))))))))))</f>
        <v>0</v>
      </c>
      <c r="AK46" s="23">
        <f t="shared" si="10"/>
        <v>9.8</v>
      </c>
      <c r="AL46" s="24">
        <f t="shared" si="11"/>
        <v>88</v>
      </c>
    </row>
    <row r="47" spans="1:38" ht="12.75">
      <c r="A47" s="6">
        <v>42</v>
      </c>
      <c r="B47" s="6" t="s">
        <v>10</v>
      </c>
      <c r="D47" t="s">
        <v>129</v>
      </c>
      <c r="E47" t="s">
        <v>130</v>
      </c>
      <c r="F47" t="s">
        <v>131</v>
      </c>
      <c r="I47" s="22">
        <f t="shared" si="0"/>
        <v>0</v>
      </c>
      <c r="J47" s="1">
        <v>81</v>
      </c>
      <c r="K47" s="7">
        <v>8</v>
      </c>
      <c r="L47" s="23">
        <f t="shared" si="1"/>
        <v>9.1</v>
      </c>
      <c r="O47" s="23">
        <f t="shared" si="2"/>
        <v>0</v>
      </c>
      <c r="R47" s="23">
        <f t="shared" si="3"/>
        <v>0</v>
      </c>
      <c r="U47" s="23">
        <f t="shared" si="4"/>
        <v>0</v>
      </c>
      <c r="X47" s="23">
        <f t="shared" si="5"/>
        <v>0</v>
      </c>
      <c r="AA47" s="23">
        <f t="shared" si="6"/>
        <v>0</v>
      </c>
      <c r="AD47" s="23">
        <f t="shared" si="7"/>
        <v>0</v>
      </c>
      <c r="AG47" s="23">
        <f>IF(AF47=1,(AE47*0.1+10),(IF(AF47=2,(AE47*0.1+6),(IF(AF47=3,(AE47*0.1+2),(IF(AF47=4,(AE47*0.1+1),(IF(AF47=5,(AE47*0.1+1),(IF(AF47=6,(AE47*0.1+1),(IF(AF47=7,(AE47*0.1+1),(IF(AF47=8,(AE47*0.1+1),(AE47*0.1))))))))))))))))</f>
        <v>0</v>
      </c>
      <c r="AJ47" s="23">
        <f>IF(AI47=1,(AH47*0.1+10),(IF(AI47=2,(AH47*0.1+6),(IF(AI47=3,(AH47*0.1+2),(IF(AI47=4,(AH47*0.1+1),(IF(AI47=5,(AH47*0.1+1),(IF(AI47=6,(AH47*0.1+1),(IF(AI47=7,(AH47*0.1+1),(IF(AI47=8,(AH47*0.1+1),(AH47*0.1))))))))))))))))</f>
        <v>0</v>
      </c>
      <c r="AK47" s="23">
        <f t="shared" si="10"/>
        <v>9.1</v>
      </c>
      <c r="AL47" s="24">
        <f t="shared" si="11"/>
        <v>81</v>
      </c>
    </row>
    <row r="48" spans="1:38" ht="12.75">
      <c r="A48" s="6">
        <v>42</v>
      </c>
      <c r="B48" s="6" t="s">
        <v>10</v>
      </c>
      <c r="D48" t="s">
        <v>132</v>
      </c>
      <c r="E48" t="s">
        <v>133</v>
      </c>
      <c r="F48" t="s">
        <v>134</v>
      </c>
      <c r="I48" s="22">
        <f t="shared" si="0"/>
        <v>0</v>
      </c>
      <c r="J48" s="1">
        <v>81</v>
      </c>
      <c r="K48" s="7">
        <v>5</v>
      </c>
      <c r="L48" s="23">
        <f t="shared" si="1"/>
        <v>9.1</v>
      </c>
      <c r="O48" s="23">
        <f t="shared" si="2"/>
        <v>0</v>
      </c>
      <c r="R48" s="23">
        <f t="shared" si="3"/>
        <v>0</v>
      </c>
      <c r="U48" s="23">
        <f t="shared" si="4"/>
        <v>0</v>
      </c>
      <c r="X48" s="23">
        <f t="shared" si="5"/>
        <v>0</v>
      </c>
      <c r="AA48" s="23">
        <f t="shared" si="6"/>
        <v>0</v>
      </c>
      <c r="AD48" s="23">
        <f t="shared" si="7"/>
        <v>0</v>
      </c>
      <c r="AG48" s="23">
        <f>IF(AF48=1,(AE48*0.1+10),(IF(AF48=2,(AE48*0.1+6),(IF(AF48=3,(AE48*0.1+2),(IF(AF48=4,(AE48*0.1+1),(IF(AF48=5,(AE48*0.1+1),(IF(AF48=6,(AE48*0.1+1),(IF(AF48=7,(AE48*0.1+1),(IF(AF48=8,(AE48*0.1+1),(AE48*0.1))))))))))))))))</f>
        <v>0</v>
      </c>
      <c r="AJ48" s="23">
        <f>IF(AI48=1,(AH48*0.1+10),(IF(AI48=2,(AH48*0.1+6),(IF(AI48=3,(AH48*0.1+2),(IF(AI48=4,(AH48*0.1+1),(IF(AI48=5,(AH48*0.1+1),(IF(AI48=6,(AH48*0.1+1),(IF(AI48=7,(AH48*0.1+1),(IF(AI48=8,(AH48*0.1+1),(AH48*0.1))))))))))))))))</f>
        <v>0</v>
      </c>
      <c r="AK48" s="23">
        <f t="shared" si="10"/>
        <v>9.1</v>
      </c>
      <c r="AL48" s="24">
        <f t="shared" si="11"/>
        <v>81</v>
      </c>
    </row>
    <row r="49" spans="1:38" ht="12.75">
      <c r="A49" s="6">
        <v>44</v>
      </c>
      <c r="B49" s="6" t="s">
        <v>10</v>
      </c>
      <c r="D49" t="s">
        <v>135</v>
      </c>
      <c r="E49" t="s">
        <v>136</v>
      </c>
      <c r="F49" s="26" t="s">
        <v>137</v>
      </c>
      <c r="I49" s="22">
        <f t="shared" si="0"/>
        <v>0</v>
      </c>
      <c r="L49" s="23">
        <f t="shared" si="1"/>
        <v>0</v>
      </c>
      <c r="O49" s="23">
        <f t="shared" si="2"/>
        <v>0</v>
      </c>
      <c r="R49" s="23">
        <f t="shared" si="3"/>
        <v>0</v>
      </c>
      <c r="U49" s="23">
        <f t="shared" si="4"/>
        <v>0</v>
      </c>
      <c r="V49" s="9">
        <v>80</v>
      </c>
      <c r="W49" s="7">
        <v>6</v>
      </c>
      <c r="X49" s="23">
        <f t="shared" si="5"/>
        <v>9</v>
      </c>
      <c r="AA49" s="23">
        <f t="shared" si="6"/>
        <v>0</v>
      </c>
      <c r="AD49" s="23">
        <f t="shared" si="7"/>
        <v>0</v>
      </c>
      <c r="AG49" s="23">
        <f>IF(AF49=1,(AE49*0.1+10),(IF(AF49=2,(AE49*0.1+6),(IF(AF49=3,(AE49*0.1+2),(IF(AF49=4,(AE49*0.1+1),(IF(AF49=5,(AE49*0.1+1),(IF(AF49=6,(AE49*0.1+1),(IF(AF49=7,(AE49*0.1+1),(IF(AF49=8,(AE49*0.1+1),(AE49*0.1))))))))))))))))</f>
        <v>0</v>
      </c>
      <c r="AJ49" s="23">
        <f>IF(AI49=1,(AH49*0.1+10),(IF(AI49=2,(AH49*0.1+6),(IF(AI49=3,(AH49*0.1+2),(IF(AI49=4,(AH49*0.1+1),(IF(AI49=5,(AH49*0.1+1),(IF(AI49=6,(AH49*0.1+1),(IF(AI49=7,(AH49*0.1+1),(IF(AI49=8,(AH49*0.1+1),(AH49*0.1))))))))))))))))</f>
        <v>0</v>
      </c>
      <c r="AK49" s="23">
        <f t="shared" si="10"/>
        <v>9</v>
      </c>
      <c r="AL49" s="24">
        <f t="shared" si="11"/>
        <v>80</v>
      </c>
    </row>
    <row r="50" spans="1:38" ht="12.75">
      <c r="A50" s="6">
        <v>44</v>
      </c>
      <c r="B50" s="6" t="s">
        <v>10</v>
      </c>
      <c r="D50" t="s">
        <v>138</v>
      </c>
      <c r="E50" t="s">
        <v>139</v>
      </c>
      <c r="F50" s="26" t="s">
        <v>140</v>
      </c>
      <c r="I50" s="22">
        <f t="shared" si="0"/>
        <v>0</v>
      </c>
      <c r="L50" s="23">
        <f t="shared" si="1"/>
        <v>0</v>
      </c>
      <c r="O50" s="23">
        <f t="shared" si="2"/>
        <v>0</v>
      </c>
      <c r="R50" s="23">
        <f t="shared" si="3"/>
        <v>0</v>
      </c>
      <c r="U50" s="23">
        <f t="shared" si="4"/>
        <v>0</v>
      </c>
      <c r="X50" s="23">
        <f t="shared" si="5"/>
        <v>0</v>
      </c>
      <c r="AA50" s="23">
        <f t="shared" si="6"/>
        <v>0</v>
      </c>
      <c r="AB50" s="9">
        <v>80</v>
      </c>
      <c r="AC50" s="7">
        <v>7</v>
      </c>
      <c r="AD50" s="23">
        <f t="shared" si="7"/>
        <v>9</v>
      </c>
      <c r="AK50" s="23">
        <f t="shared" si="10"/>
        <v>9</v>
      </c>
      <c r="AL50" s="24">
        <f t="shared" si="11"/>
        <v>80</v>
      </c>
    </row>
    <row r="51" spans="1:38" ht="12.75">
      <c r="A51" s="6">
        <v>44</v>
      </c>
      <c r="B51" s="6" t="s">
        <v>10</v>
      </c>
      <c r="D51" t="s">
        <v>141</v>
      </c>
      <c r="E51" t="s">
        <v>142</v>
      </c>
      <c r="F51" s="26" t="s">
        <v>143</v>
      </c>
      <c r="I51" s="22">
        <f t="shared" si="0"/>
        <v>0</v>
      </c>
      <c r="L51" s="23">
        <f t="shared" si="1"/>
        <v>0</v>
      </c>
      <c r="O51" s="23">
        <f t="shared" si="2"/>
        <v>0</v>
      </c>
      <c r="R51" s="23">
        <f t="shared" si="3"/>
        <v>0</v>
      </c>
      <c r="U51" s="23">
        <f t="shared" si="4"/>
        <v>0</v>
      </c>
      <c r="X51" s="23">
        <f t="shared" si="5"/>
        <v>0</v>
      </c>
      <c r="AA51" s="23">
        <f t="shared" si="6"/>
        <v>0</v>
      </c>
      <c r="AB51" s="9">
        <v>80</v>
      </c>
      <c r="AC51" s="7">
        <v>8</v>
      </c>
      <c r="AD51" s="23">
        <f t="shared" si="7"/>
        <v>9</v>
      </c>
      <c r="AK51" s="23">
        <f t="shared" si="10"/>
        <v>9</v>
      </c>
      <c r="AL51" s="24">
        <f t="shared" si="11"/>
        <v>80</v>
      </c>
    </row>
    <row r="52" spans="1:38" ht="12.75">
      <c r="A52" s="6">
        <v>44</v>
      </c>
      <c r="B52" s="6" t="s">
        <v>10</v>
      </c>
      <c r="D52" t="s">
        <v>144</v>
      </c>
      <c r="E52" t="s">
        <v>145</v>
      </c>
      <c r="F52" s="26" t="s">
        <v>146</v>
      </c>
      <c r="I52" s="22">
        <f t="shared" si="0"/>
        <v>0</v>
      </c>
      <c r="L52" s="23">
        <f t="shared" si="1"/>
        <v>0</v>
      </c>
      <c r="O52" s="23">
        <f t="shared" si="2"/>
        <v>0</v>
      </c>
      <c r="R52" s="23">
        <f t="shared" si="3"/>
        <v>0</v>
      </c>
      <c r="U52" s="23">
        <f t="shared" si="4"/>
        <v>0</v>
      </c>
      <c r="X52" s="23">
        <f t="shared" si="5"/>
        <v>0</v>
      </c>
      <c r="AA52" s="23">
        <f t="shared" si="6"/>
        <v>0</v>
      </c>
      <c r="AB52" s="9">
        <v>80</v>
      </c>
      <c r="AC52" s="7">
        <v>4</v>
      </c>
      <c r="AD52" s="23">
        <f t="shared" si="7"/>
        <v>9</v>
      </c>
      <c r="AK52" s="23">
        <f t="shared" si="10"/>
        <v>9</v>
      </c>
      <c r="AL52" s="24">
        <f t="shared" si="11"/>
        <v>80</v>
      </c>
    </row>
    <row r="53" spans="1:38" ht="12.75">
      <c r="A53" s="6">
        <v>44</v>
      </c>
      <c r="B53" s="6" t="s">
        <v>10</v>
      </c>
      <c r="D53" t="s">
        <v>147</v>
      </c>
      <c r="E53" t="s">
        <v>148</v>
      </c>
      <c r="F53" s="26" t="s">
        <v>149</v>
      </c>
      <c r="I53" s="22">
        <f t="shared" si="0"/>
        <v>0</v>
      </c>
      <c r="L53" s="23">
        <f t="shared" si="1"/>
        <v>0</v>
      </c>
      <c r="O53" s="23">
        <f t="shared" si="2"/>
        <v>0</v>
      </c>
      <c r="R53" s="23">
        <f t="shared" si="3"/>
        <v>0</v>
      </c>
      <c r="U53" s="23">
        <f t="shared" si="4"/>
        <v>0</v>
      </c>
      <c r="X53" s="23">
        <f t="shared" si="5"/>
        <v>0</v>
      </c>
      <c r="AA53" s="23">
        <f t="shared" si="6"/>
        <v>0</v>
      </c>
      <c r="AB53" s="9">
        <v>80</v>
      </c>
      <c r="AC53" s="7">
        <v>6</v>
      </c>
      <c r="AD53" s="23">
        <f t="shared" si="7"/>
        <v>9</v>
      </c>
      <c r="AK53" s="23">
        <f t="shared" si="10"/>
        <v>9</v>
      </c>
      <c r="AL53" s="24">
        <f t="shared" si="11"/>
        <v>80</v>
      </c>
    </row>
    <row r="54" spans="1:38" ht="12.75">
      <c r="A54" s="6">
        <v>49</v>
      </c>
      <c r="B54" s="6" t="s">
        <v>10</v>
      </c>
      <c r="D54" t="s">
        <v>150</v>
      </c>
      <c r="E54" t="s">
        <v>151</v>
      </c>
      <c r="F54" s="26" t="s">
        <v>152</v>
      </c>
      <c r="I54" s="22">
        <f t="shared" si="0"/>
        <v>0</v>
      </c>
      <c r="L54" s="23">
        <f t="shared" si="1"/>
        <v>0</v>
      </c>
      <c r="M54" s="8">
        <v>88</v>
      </c>
      <c r="N54" s="8">
        <v>17</v>
      </c>
      <c r="O54" s="23">
        <f t="shared" si="2"/>
        <v>8.8</v>
      </c>
      <c r="R54" s="23">
        <f t="shared" si="3"/>
        <v>0</v>
      </c>
      <c r="U54" s="23">
        <f t="shared" si="4"/>
        <v>0</v>
      </c>
      <c r="X54" s="23">
        <f t="shared" si="5"/>
        <v>0</v>
      </c>
      <c r="AA54" s="23">
        <f t="shared" si="6"/>
        <v>0</v>
      </c>
      <c r="AD54" s="23">
        <f t="shared" si="7"/>
        <v>0</v>
      </c>
      <c r="AK54" s="23">
        <f t="shared" si="10"/>
        <v>8.8</v>
      </c>
      <c r="AL54" s="24">
        <f t="shared" si="11"/>
        <v>88</v>
      </c>
    </row>
    <row r="55" spans="1:38" ht="12.75">
      <c r="A55" s="6">
        <v>49</v>
      </c>
      <c r="B55" s="6" t="s">
        <v>10</v>
      </c>
      <c r="D55" t="s">
        <v>153</v>
      </c>
      <c r="E55" t="s">
        <v>86</v>
      </c>
      <c r="F55" s="26" t="s">
        <v>48</v>
      </c>
      <c r="I55" s="22">
        <f t="shared" si="0"/>
        <v>0</v>
      </c>
      <c r="L55" s="23">
        <f t="shared" si="1"/>
        <v>0</v>
      </c>
      <c r="M55" s="8">
        <v>88</v>
      </c>
      <c r="N55" s="8">
        <v>13</v>
      </c>
      <c r="O55" s="23">
        <f t="shared" si="2"/>
        <v>8.8</v>
      </c>
      <c r="R55" s="23">
        <f t="shared" si="3"/>
        <v>0</v>
      </c>
      <c r="U55" s="23">
        <f t="shared" si="4"/>
        <v>0</v>
      </c>
      <c r="X55" s="23">
        <f t="shared" si="5"/>
        <v>0</v>
      </c>
      <c r="AA55" s="23">
        <f t="shared" si="6"/>
        <v>0</v>
      </c>
      <c r="AD55" s="23">
        <f t="shared" si="7"/>
        <v>0</v>
      </c>
      <c r="AK55" s="23">
        <f t="shared" si="10"/>
        <v>8.8</v>
      </c>
      <c r="AL55" s="24">
        <f t="shared" si="11"/>
        <v>88</v>
      </c>
    </row>
    <row r="56" spans="1:38" ht="12.75">
      <c r="A56" s="6">
        <v>49</v>
      </c>
      <c r="B56" s="6" t="s">
        <v>10</v>
      </c>
      <c r="D56" t="s">
        <v>154</v>
      </c>
      <c r="E56" t="s">
        <v>155</v>
      </c>
      <c r="F56" s="26" t="s">
        <v>156</v>
      </c>
      <c r="I56" s="22">
        <f t="shared" si="0"/>
        <v>0</v>
      </c>
      <c r="L56" s="23">
        <f t="shared" si="1"/>
        <v>0</v>
      </c>
      <c r="M56" s="8">
        <v>88</v>
      </c>
      <c r="N56" s="8">
        <v>16</v>
      </c>
      <c r="O56" s="23">
        <f t="shared" si="2"/>
        <v>8.8</v>
      </c>
      <c r="R56" s="23">
        <f t="shared" si="3"/>
        <v>0</v>
      </c>
      <c r="U56" s="23">
        <f t="shared" si="4"/>
        <v>0</v>
      </c>
      <c r="X56" s="23">
        <f t="shared" si="5"/>
        <v>0</v>
      </c>
      <c r="AA56" s="23">
        <f t="shared" si="6"/>
        <v>0</v>
      </c>
      <c r="AD56" s="23">
        <f t="shared" si="7"/>
        <v>0</v>
      </c>
      <c r="AK56" s="23">
        <f t="shared" si="10"/>
        <v>8.8</v>
      </c>
      <c r="AL56" s="24">
        <f t="shared" si="11"/>
        <v>88</v>
      </c>
    </row>
    <row r="57" spans="1:38" ht="12.75">
      <c r="A57" s="6">
        <v>49</v>
      </c>
      <c r="B57" s="6" t="s">
        <v>10</v>
      </c>
      <c r="D57" t="s">
        <v>157</v>
      </c>
      <c r="E57" t="s">
        <v>158</v>
      </c>
      <c r="F57" s="26" t="s">
        <v>159</v>
      </c>
      <c r="I57" s="22">
        <f t="shared" si="0"/>
        <v>0</v>
      </c>
      <c r="L57" s="23">
        <f t="shared" si="1"/>
        <v>0</v>
      </c>
      <c r="M57" s="8">
        <v>88</v>
      </c>
      <c r="N57" s="8">
        <v>11</v>
      </c>
      <c r="O57" s="23">
        <f t="shared" si="2"/>
        <v>8.8</v>
      </c>
      <c r="R57" s="23">
        <f t="shared" si="3"/>
        <v>0</v>
      </c>
      <c r="U57" s="23">
        <f t="shared" si="4"/>
        <v>0</v>
      </c>
      <c r="X57" s="23">
        <f t="shared" si="5"/>
        <v>0</v>
      </c>
      <c r="AA57" s="23">
        <f t="shared" si="6"/>
        <v>0</v>
      </c>
      <c r="AD57" s="23">
        <f t="shared" si="7"/>
        <v>0</v>
      </c>
      <c r="AK57" s="23">
        <f t="shared" si="10"/>
        <v>8.8</v>
      </c>
      <c r="AL57" s="24">
        <f t="shared" si="11"/>
        <v>88</v>
      </c>
    </row>
    <row r="58" spans="1:38" ht="12.75">
      <c r="A58" s="6">
        <v>53</v>
      </c>
      <c r="B58" s="6" t="s">
        <v>10</v>
      </c>
      <c r="D58" t="s">
        <v>160</v>
      </c>
      <c r="E58" t="s">
        <v>101</v>
      </c>
      <c r="F58" t="s">
        <v>161</v>
      </c>
      <c r="I58" s="22">
        <f t="shared" si="0"/>
        <v>0</v>
      </c>
      <c r="J58" s="1">
        <v>81</v>
      </c>
      <c r="K58" s="7">
        <v>13</v>
      </c>
      <c r="L58" s="23">
        <f t="shared" si="1"/>
        <v>8.1</v>
      </c>
      <c r="O58" s="23">
        <f t="shared" si="2"/>
        <v>0</v>
      </c>
      <c r="R58" s="23">
        <f t="shared" si="3"/>
        <v>0</v>
      </c>
      <c r="U58" s="23">
        <f t="shared" si="4"/>
        <v>0</v>
      </c>
      <c r="X58" s="23">
        <f t="shared" si="5"/>
        <v>0</v>
      </c>
      <c r="AA58" s="23">
        <f t="shared" si="6"/>
        <v>0</v>
      </c>
      <c r="AD58" s="23">
        <f t="shared" si="7"/>
        <v>0</v>
      </c>
      <c r="AG58" s="23">
        <f>IF(AF58=1,(AE58*0.1+10),(IF(AF58=2,(AE58*0.1+6),(IF(AF58=3,(AE58*0.1+2),(IF(AF58=4,(AE58*0.1+1),(IF(AF58=5,(AE58*0.1+1),(IF(AF58=6,(AE58*0.1+1),(IF(AF58=7,(AE58*0.1+1),(IF(AF58=8,(AE58*0.1+1),(AE58*0.1))))))))))))))))</f>
        <v>0</v>
      </c>
      <c r="AJ58" s="23">
        <f>IF(AI58=1,(AH58*0.1+10),(IF(AI58=2,(AH58*0.1+6),(IF(AI58=3,(AH58*0.1+2),(IF(AI58=4,(AH58*0.1+1),(IF(AI58=5,(AH58*0.1+1),(IF(AI58=6,(AH58*0.1+1),(IF(AI58=7,(AH58*0.1+1),(IF(AI58=8,(AH58*0.1+1),(AH58*0.1))))))))))))))))</f>
        <v>0</v>
      </c>
      <c r="AK58" s="23">
        <f t="shared" si="10"/>
        <v>8.1</v>
      </c>
      <c r="AL58" s="24">
        <f t="shared" si="11"/>
        <v>81</v>
      </c>
    </row>
    <row r="59" spans="1:38" ht="12.75">
      <c r="A59" s="6">
        <v>53</v>
      </c>
      <c r="B59" s="6" t="s">
        <v>10</v>
      </c>
      <c r="D59" t="s">
        <v>162</v>
      </c>
      <c r="E59" t="s">
        <v>163</v>
      </c>
      <c r="F59" t="s">
        <v>164</v>
      </c>
      <c r="I59" s="22">
        <f t="shared" si="0"/>
        <v>0</v>
      </c>
      <c r="J59" s="1">
        <v>81</v>
      </c>
      <c r="K59" s="7">
        <v>14</v>
      </c>
      <c r="L59" s="23">
        <f t="shared" si="1"/>
        <v>8.1</v>
      </c>
      <c r="O59" s="23">
        <f t="shared" si="2"/>
        <v>0</v>
      </c>
      <c r="R59" s="23">
        <f t="shared" si="3"/>
        <v>0</v>
      </c>
      <c r="U59" s="23">
        <f t="shared" si="4"/>
        <v>0</v>
      </c>
      <c r="X59" s="23">
        <f t="shared" si="5"/>
        <v>0</v>
      </c>
      <c r="AA59" s="23">
        <f t="shared" si="6"/>
        <v>0</v>
      </c>
      <c r="AD59" s="23">
        <f t="shared" si="7"/>
        <v>0</v>
      </c>
      <c r="AG59" s="23">
        <f>IF(AF59=1,(AE59*0.1+10),(IF(AF59=2,(AE59*0.1+6),(IF(AF59=3,(AE59*0.1+2),(IF(AF59=4,(AE59*0.1+1),(IF(AF59=5,(AE59*0.1+1),(IF(AF59=6,(AE59*0.1+1),(IF(AF59=7,(AE59*0.1+1),(IF(AF59=8,(AE59*0.1+1),(AE59*0.1))))))))))))))))</f>
        <v>0</v>
      </c>
      <c r="AJ59" s="23">
        <f>IF(AI59=1,(AH59*0.1+10),(IF(AI59=2,(AH59*0.1+6),(IF(AI59=3,(AH59*0.1+2),(IF(AI59=4,(AH59*0.1+1),(IF(AI59=5,(AH59*0.1+1),(IF(AI59=6,(AH59*0.1+1),(IF(AI59=7,(AH59*0.1+1),(IF(AI59=8,(AH59*0.1+1),(AH59*0.1))))))))))))))))</f>
        <v>0</v>
      </c>
      <c r="AK59" s="23">
        <f t="shared" si="10"/>
        <v>8.1</v>
      </c>
      <c r="AL59" s="24">
        <f t="shared" si="11"/>
        <v>81</v>
      </c>
    </row>
    <row r="60" spans="1:38" ht="12.75">
      <c r="A60" s="6">
        <v>53</v>
      </c>
      <c r="B60" s="6" t="s">
        <v>10</v>
      </c>
      <c r="D60" t="s">
        <v>165</v>
      </c>
      <c r="E60" t="s">
        <v>142</v>
      </c>
      <c r="F60" t="s">
        <v>166</v>
      </c>
      <c r="I60" s="22">
        <f t="shared" si="0"/>
        <v>0</v>
      </c>
      <c r="J60" s="1">
        <v>81</v>
      </c>
      <c r="K60" s="7">
        <v>11</v>
      </c>
      <c r="L60" s="23">
        <f t="shared" si="1"/>
        <v>8.1</v>
      </c>
      <c r="O60" s="23">
        <f t="shared" si="2"/>
        <v>0</v>
      </c>
      <c r="R60" s="23">
        <f t="shared" si="3"/>
        <v>0</v>
      </c>
      <c r="U60" s="23">
        <f t="shared" si="4"/>
        <v>0</v>
      </c>
      <c r="X60" s="23">
        <f t="shared" si="5"/>
        <v>0</v>
      </c>
      <c r="AA60" s="23">
        <f t="shared" si="6"/>
        <v>0</v>
      </c>
      <c r="AD60" s="23">
        <f t="shared" si="7"/>
        <v>0</v>
      </c>
      <c r="AG60" s="23">
        <f>IF(AF60=1,(AE60*0.1+10),(IF(AF60=2,(AE60*0.1+6),(IF(AF60=3,(AE60*0.1+2),(IF(AF60=4,(AE60*0.1+1),(IF(AF60=5,(AE60*0.1+1),(IF(AF60=6,(AE60*0.1+1),(IF(AF60=7,(AE60*0.1+1),(IF(AF60=8,(AE60*0.1+1),(AE60*0.1))))))))))))))))</f>
        <v>0</v>
      </c>
      <c r="AJ60" s="23">
        <f>IF(AI60=1,(AH60*0.1+10),(IF(AI60=2,(AH60*0.1+6),(IF(AI60=3,(AH60*0.1+2),(IF(AI60=4,(AH60*0.1+1),(IF(AI60=5,(AH60*0.1+1),(IF(AI60=6,(AH60*0.1+1),(IF(AI60=7,(AH60*0.1+1),(IF(AI60=8,(AH60*0.1+1),(AH60*0.1))))))))))))))))</f>
        <v>0</v>
      </c>
      <c r="AK60" s="23">
        <f t="shared" si="10"/>
        <v>8.1</v>
      </c>
      <c r="AL60" s="24">
        <f t="shared" si="11"/>
        <v>81</v>
      </c>
    </row>
    <row r="61" spans="1:38" ht="12.75">
      <c r="A61" s="6">
        <v>53</v>
      </c>
      <c r="B61" s="6" t="s">
        <v>10</v>
      </c>
      <c r="D61" t="s">
        <v>167</v>
      </c>
      <c r="E61" t="s">
        <v>168</v>
      </c>
      <c r="F61" t="s">
        <v>169</v>
      </c>
      <c r="I61" s="22">
        <f t="shared" si="0"/>
        <v>0</v>
      </c>
      <c r="J61" s="1">
        <v>81</v>
      </c>
      <c r="K61" s="7">
        <v>10</v>
      </c>
      <c r="L61" s="23">
        <f t="shared" si="1"/>
        <v>8.1</v>
      </c>
      <c r="O61" s="23">
        <f t="shared" si="2"/>
        <v>0</v>
      </c>
      <c r="R61" s="23">
        <f t="shared" si="3"/>
        <v>0</v>
      </c>
      <c r="U61" s="23">
        <f t="shared" si="4"/>
        <v>0</v>
      </c>
      <c r="X61" s="23">
        <f t="shared" si="5"/>
        <v>0</v>
      </c>
      <c r="AA61" s="23">
        <f t="shared" si="6"/>
        <v>0</v>
      </c>
      <c r="AD61" s="23">
        <f t="shared" si="7"/>
        <v>0</v>
      </c>
      <c r="AG61" s="23">
        <f>IF(AF61=1,(AE61*0.1+10),(IF(AF61=2,(AE61*0.1+6),(IF(AF61=3,(AE61*0.1+2),(IF(AF61=4,(AE61*0.1+1),(IF(AF61=5,(AE61*0.1+1),(IF(AF61=6,(AE61*0.1+1),(IF(AF61=7,(AE61*0.1+1),(IF(AF61=8,(AE61*0.1+1),(AE61*0.1))))))))))))))))</f>
        <v>0</v>
      </c>
      <c r="AJ61" s="23">
        <f>IF(AI61=1,(AH61*0.1+10),(IF(AI61=2,(AH61*0.1+6),(IF(AI61=3,(AH61*0.1+2),(IF(AI61=4,(AH61*0.1+1),(IF(AI61=5,(AH61*0.1+1),(IF(AI61=6,(AH61*0.1+1),(IF(AI61=7,(AH61*0.1+1),(IF(AI61=8,(AH61*0.1+1),(AH61*0.1))))))))))))))))</f>
        <v>0</v>
      </c>
      <c r="AK61" s="23">
        <f t="shared" si="10"/>
        <v>8.1</v>
      </c>
      <c r="AL61" s="24">
        <f t="shared" si="11"/>
        <v>81</v>
      </c>
    </row>
  </sheetData>
  <mergeCells count="10">
    <mergeCell ref="G4:I4"/>
    <mergeCell ref="J4:L4"/>
    <mergeCell ref="M4:O4"/>
    <mergeCell ref="P4:R4"/>
    <mergeCell ref="AE4:AG4"/>
    <mergeCell ref="AH4:AJ4"/>
    <mergeCell ref="S4:U4"/>
    <mergeCell ref="V4:X4"/>
    <mergeCell ref="Y4:AA4"/>
    <mergeCell ref="AB4:AD4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Swissvault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jcommons</dc:creator>
  <cp:keywords/>
  <dc:description/>
  <cp:lastModifiedBy>Jennifer Commons</cp:lastModifiedBy>
  <dcterms:created xsi:type="dcterms:W3CDTF">2008-10-09T08:54:41Z</dcterms:created>
  <dcterms:modified xsi:type="dcterms:W3CDTF">2008-10-26T19:20:43Z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