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jcomm01\Downloads\"/>
    </mc:Choice>
  </mc:AlternateContent>
  <xr:revisionPtr revIDLastSave="0" documentId="8_{E7A6BDF8-BBC7-473B-83AF-82E5A47F262A}" xr6:coauthVersionLast="36" xr6:coauthVersionMax="36" xr10:uidLastSave="{00000000-0000-0000-0000-000000000000}"/>
  <bookViews>
    <workbookView xWindow="0" yWindow="0" windowWidth="28800" windowHeight="12375" tabRatio="597"/>
  </bookViews>
  <sheets>
    <sheet name="2018" sheetId="1" r:id="rId1"/>
    <sheet name="Junioren" sheetId="2" r:id="rId2"/>
    <sheet name="Werte" sheetId="3" r:id="rId3"/>
  </sheets>
  <externalReferences>
    <externalReference r:id="rId4"/>
  </externalReferences>
  <definedNames>
    <definedName name="__Anonymous_Sheet_DB__1">'2018'!$A$6:$AY$56</definedName>
    <definedName name="__xlnm._FilterDatabase" localSheetId="0">'2018'!$A$10:$AE$56</definedName>
    <definedName name="__xlnm._FilterDatabase_1">'2018'!$A$10:$AE$56</definedName>
    <definedName name="asdf" localSheetId="0">'2018'!$A$1:$AY$109</definedName>
    <definedName name="_xlnm.Print_Area" localSheetId="0">'2018'!$A$1:$AY$109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I7" i="2"/>
  <c r="J7" i="2"/>
  <c r="M7" i="2"/>
  <c r="N7" i="2"/>
  <c r="O7" i="2"/>
  <c r="R7" i="2"/>
  <c r="S7" i="2"/>
  <c r="W7" i="2"/>
  <c r="X7" i="2"/>
  <c r="Y7" i="2"/>
  <c r="AB7" i="2"/>
  <c r="AC7" i="2"/>
  <c r="AD7" i="2"/>
  <c r="AG7" i="2"/>
  <c r="AI7" i="2" s="1"/>
  <c r="AH7" i="2"/>
  <c r="AL7" i="2"/>
  <c r="AM7" i="2"/>
  <c r="AN7" i="2"/>
  <c r="AQ7" i="2"/>
  <c r="AR7" i="2"/>
  <c r="AS7" i="2"/>
  <c r="AV7" i="2"/>
  <c r="AW7" i="2"/>
  <c r="AX7" i="2"/>
  <c r="AY7" i="2"/>
  <c r="H8" i="2"/>
  <c r="I8" i="2"/>
  <c r="J8" i="2"/>
  <c r="M8" i="2"/>
  <c r="N8" i="2"/>
  <c r="O8" i="2"/>
  <c r="R8" i="2"/>
  <c r="S8" i="2"/>
  <c r="T8" i="2"/>
  <c r="W8" i="2"/>
  <c r="X8" i="2"/>
  <c r="AB8" i="2"/>
  <c r="AC8" i="2"/>
  <c r="AD8" i="2" s="1"/>
  <c r="AG8" i="2"/>
  <c r="AH8" i="2"/>
  <c r="AI8" i="2"/>
  <c r="AL8" i="2"/>
  <c r="AN8" i="2" s="1"/>
  <c r="AM8" i="2"/>
  <c r="AQ8" i="2"/>
  <c r="AS8" i="2" s="1"/>
  <c r="AR8" i="2"/>
  <c r="AV8" i="2"/>
  <c r="AW8" i="2"/>
  <c r="AX8" i="2"/>
  <c r="AY8" i="2"/>
  <c r="H9" i="2"/>
  <c r="I9" i="2"/>
  <c r="J9" i="2"/>
  <c r="M9" i="2"/>
  <c r="N9" i="2"/>
  <c r="O9" i="2"/>
  <c r="R9" i="2"/>
  <c r="S9" i="2"/>
  <c r="T9" i="2"/>
  <c r="W9" i="2"/>
  <c r="X9" i="2"/>
  <c r="AB9" i="2"/>
  <c r="AC9" i="2"/>
  <c r="AG9" i="2"/>
  <c r="AH9" i="2"/>
  <c r="AI9" i="2"/>
  <c r="AL9" i="2"/>
  <c r="AN9" i="2" s="1"/>
  <c r="AM9" i="2"/>
  <c r="AQ9" i="2"/>
  <c r="AS9" i="2" s="1"/>
  <c r="AR9" i="2"/>
  <c r="AV9" i="2"/>
  <c r="AW9" i="2"/>
  <c r="AX9" i="2"/>
  <c r="AY9" i="2"/>
  <c r="A7" i="1"/>
  <c r="G7" i="1"/>
  <c r="H7" i="1"/>
  <c r="I7" i="1"/>
  <c r="L7" i="1"/>
  <c r="M7" i="1"/>
  <c r="N7" i="1"/>
  <c r="Q7" i="1"/>
  <c r="S7" i="1" s="1"/>
  <c r="R7" i="1"/>
  <c r="V7" i="1"/>
  <c r="W7" i="1"/>
  <c r="X7" i="1"/>
  <c r="AA7" i="1"/>
  <c r="AB7" i="1"/>
  <c r="AC7" i="1"/>
  <c r="AF7" i="1"/>
  <c r="AH7" i="1" s="1"/>
  <c r="AG7" i="1"/>
  <c r="AK7" i="1"/>
  <c r="AL7" i="1"/>
  <c r="AM7" i="1"/>
  <c r="AP7" i="1"/>
  <c r="AQ7" i="1"/>
  <c r="AR7" i="1"/>
  <c r="AU7" i="1"/>
  <c r="AV7" i="1"/>
  <c r="AW7" i="1"/>
  <c r="AX7" i="1"/>
  <c r="A8" i="1"/>
  <c r="G8" i="1"/>
  <c r="H8" i="1"/>
  <c r="L8" i="1"/>
  <c r="M8" i="1"/>
  <c r="N8" i="1" s="1"/>
  <c r="Q8" i="1"/>
  <c r="R8" i="1"/>
  <c r="S8" i="1"/>
  <c r="V8" i="1"/>
  <c r="X8" i="1" s="1"/>
  <c r="W8" i="1"/>
  <c r="AA8" i="1"/>
  <c r="AC8" i="1" s="1"/>
  <c r="AB8" i="1"/>
  <c r="AF8" i="1"/>
  <c r="AG8" i="1"/>
  <c r="AH8" i="1"/>
  <c r="AK8" i="1"/>
  <c r="AL8" i="1"/>
  <c r="AM8" i="1"/>
  <c r="AP8" i="1"/>
  <c r="AQ8" i="1"/>
  <c r="AR8" i="1"/>
  <c r="AU8" i="1"/>
  <c r="AV8" i="1"/>
  <c r="AX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G9" i="1"/>
  <c r="H9" i="1"/>
  <c r="I9" i="1"/>
  <c r="L9" i="1"/>
  <c r="N9" i="1" s="1"/>
  <c r="M9" i="1"/>
  <c r="Q9" i="1"/>
  <c r="R9" i="1"/>
  <c r="S9" i="1"/>
  <c r="V9" i="1"/>
  <c r="W9" i="1"/>
  <c r="X9" i="1"/>
  <c r="AA9" i="1"/>
  <c r="AB9" i="1"/>
  <c r="AC9" i="1"/>
  <c r="AF9" i="1"/>
  <c r="AG9" i="1"/>
  <c r="AK9" i="1"/>
  <c r="AL9" i="1"/>
  <c r="AQ9" i="1"/>
  <c r="AR9" i="1"/>
  <c r="AU9" i="1"/>
  <c r="AV9" i="1"/>
  <c r="AW9" i="1"/>
  <c r="AX9" i="1"/>
  <c r="G10" i="1"/>
  <c r="H10" i="1"/>
  <c r="I10" i="1"/>
  <c r="L10" i="1"/>
  <c r="M10" i="1"/>
  <c r="N10" i="1" s="1"/>
  <c r="Q10" i="1"/>
  <c r="S10" i="1" s="1"/>
  <c r="R10" i="1"/>
  <c r="V10" i="1"/>
  <c r="W10" i="1"/>
  <c r="X10" i="1"/>
  <c r="AA10" i="1"/>
  <c r="AB10" i="1"/>
  <c r="AC10" i="1" s="1"/>
  <c r="AF10" i="1"/>
  <c r="AG10" i="1"/>
  <c r="AH10" i="1"/>
  <c r="AK10" i="1"/>
  <c r="AL10" i="1"/>
  <c r="AM10" i="1"/>
  <c r="AQ10" i="1"/>
  <c r="AR10" i="1" s="1"/>
  <c r="AU10" i="1"/>
  <c r="AV10" i="1"/>
  <c r="AW10" i="1"/>
  <c r="AX10" i="1"/>
  <c r="G11" i="1"/>
  <c r="I11" i="1" s="1"/>
  <c r="H11" i="1"/>
  <c r="L11" i="1"/>
  <c r="M11" i="1"/>
  <c r="N11" i="1"/>
  <c r="Q11" i="1"/>
  <c r="R11" i="1"/>
  <c r="S11" i="1"/>
  <c r="V11" i="1"/>
  <c r="X11" i="1" s="1"/>
  <c r="W11" i="1"/>
  <c r="AA11" i="1"/>
  <c r="AB11" i="1"/>
  <c r="AC11" i="1"/>
  <c r="AF11" i="1"/>
  <c r="AG11" i="1"/>
  <c r="AH11" i="1"/>
  <c r="AK11" i="1"/>
  <c r="AL11" i="1"/>
  <c r="AM11" i="1"/>
  <c r="AP11" i="1"/>
  <c r="AQ11" i="1"/>
  <c r="AR11" i="1"/>
  <c r="AU11" i="1"/>
  <c r="AV11" i="1"/>
  <c r="AX11" i="1"/>
  <c r="G12" i="1"/>
  <c r="H12" i="1"/>
  <c r="I12" i="1"/>
  <c r="L12" i="1"/>
  <c r="N12" i="1" s="1"/>
  <c r="M12" i="1"/>
  <c r="Q12" i="1"/>
  <c r="R12" i="1"/>
  <c r="V12" i="1"/>
  <c r="W12" i="1"/>
  <c r="X12" i="1"/>
  <c r="AA12" i="1"/>
  <c r="AB12" i="1"/>
  <c r="AC12" i="1"/>
  <c r="AF12" i="1"/>
  <c r="AH12" i="1" s="1"/>
  <c r="AG12" i="1"/>
  <c r="AK12" i="1"/>
  <c r="AL12" i="1"/>
  <c r="AQ12" i="1"/>
  <c r="AR12" i="1"/>
  <c r="AU12" i="1"/>
  <c r="AW12" i="1" s="1"/>
  <c r="AV12" i="1"/>
  <c r="AX12" i="1"/>
  <c r="G13" i="1"/>
  <c r="H13" i="1"/>
  <c r="I13" i="1"/>
  <c r="L13" i="1"/>
  <c r="M13" i="1"/>
  <c r="Q13" i="1"/>
  <c r="S13" i="1" s="1"/>
  <c r="R13" i="1"/>
  <c r="V13" i="1"/>
  <c r="W13" i="1"/>
  <c r="X13" i="1"/>
  <c r="AA13" i="1"/>
  <c r="AC13" i="1" s="1"/>
  <c r="AB13" i="1"/>
  <c r="AF13" i="1"/>
  <c r="AG13" i="1"/>
  <c r="AH13" i="1"/>
  <c r="AK13" i="1"/>
  <c r="AL13" i="1"/>
  <c r="AM13" i="1"/>
  <c r="AP13" i="1"/>
  <c r="AR13" i="1" s="1"/>
  <c r="AQ13" i="1"/>
  <c r="AU13" i="1"/>
  <c r="AV13" i="1"/>
  <c r="AW13" i="1"/>
  <c r="AX13" i="1"/>
  <c r="G14" i="1"/>
  <c r="I14" i="1" s="1"/>
  <c r="H14" i="1"/>
  <c r="L14" i="1"/>
  <c r="M14" i="1"/>
  <c r="N14" i="1"/>
  <c r="Q14" i="1"/>
  <c r="R14" i="1"/>
  <c r="S14" i="1"/>
  <c r="V14" i="1"/>
  <c r="W14" i="1"/>
  <c r="X14" i="1"/>
  <c r="AA14" i="1"/>
  <c r="AB14" i="1"/>
  <c r="AC14" i="1"/>
  <c r="AF14" i="1"/>
  <c r="AG14" i="1"/>
  <c r="AK14" i="1"/>
  <c r="AL14" i="1"/>
  <c r="AM14" i="1" s="1"/>
  <c r="AP14" i="1"/>
  <c r="AQ14" i="1"/>
  <c r="AR14" i="1"/>
  <c r="AU14" i="1"/>
  <c r="AW14" i="1" s="1"/>
  <c r="AV14" i="1"/>
  <c r="AX14" i="1"/>
  <c r="G15" i="1"/>
  <c r="H15" i="1"/>
  <c r="I15" i="1"/>
  <c r="L15" i="1"/>
  <c r="M15" i="1"/>
  <c r="N15" i="1"/>
  <c r="Q15" i="1"/>
  <c r="R15" i="1"/>
  <c r="S15" i="1"/>
  <c r="V15" i="1"/>
  <c r="W15" i="1"/>
  <c r="AA15" i="1"/>
  <c r="AB15" i="1"/>
  <c r="AC15" i="1" s="1"/>
  <c r="AF15" i="1"/>
  <c r="AG15" i="1"/>
  <c r="AH15" i="1"/>
  <c r="AK15" i="1"/>
  <c r="AM15" i="1" s="1"/>
  <c r="AL15" i="1"/>
  <c r="AP15" i="1"/>
  <c r="AR15" i="1" s="1"/>
  <c r="AQ15" i="1"/>
  <c r="AU15" i="1"/>
  <c r="AV15" i="1"/>
  <c r="AW15" i="1"/>
  <c r="AX15" i="1"/>
  <c r="G16" i="1"/>
  <c r="H16" i="1"/>
  <c r="I16" i="1"/>
  <c r="AY16" i="1" s="1"/>
  <c r="L16" i="1"/>
  <c r="N16" i="1" s="1"/>
  <c r="M16" i="1"/>
  <c r="Q16" i="1"/>
  <c r="R16" i="1"/>
  <c r="S16" i="1"/>
  <c r="V16" i="1"/>
  <c r="W16" i="1"/>
  <c r="X16" i="1"/>
  <c r="AA16" i="1"/>
  <c r="AC16" i="1" s="1"/>
  <c r="AB16" i="1"/>
  <c r="AF16" i="1"/>
  <c r="AG16" i="1"/>
  <c r="AH16" i="1"/>
  <c r="AK16" i="1"/>
  <c r="AL16" i="1"/>
  <c r="AM16" i="1"/>
  <c r="AQ16" i="1"/>
  <c r="AR16" i="1"/>
  <c r="AU16" i="1"/>
  <c r="AV16" i="1"/>
  <c r="AW16" i="1"/>
  <c r="AX16" i="1"/>
  <c r="G17" i="1"/>
  <c r="H17" i="1"/>
  <c r="I17" i="1"/>
  <c r="L17" i="1"/>
  <c r="M17" i="1"/>
  <c r="N17" i="1"/>
  <c r="Q17" i="1"/>
  <c r="R17" i="1"/>
  <c r="V17" i="1"/>
  <c r="W17" i="1"/>
  <c r="X17" i="1"/>
  <c r="AA17" i="1"/>
  <c r="AB17" i="1"/>
  <c r="AC17" i="1"/>
  <c r="AF17" i="1"/>
  <c r="AH17" i="1" s="1"/>
  <c r="AG17" i="1"/>
  <c r="AK17" i="1"/>
  <c r="AL17" i="1"/>
  <c r="AM17" i="1"/>
  <c r="AQ17" i="1"/>
  <c r="AR17" i="1"/>
  <c r="AU17" i="1"/>
  <c r="AW17" i="1" s="1"/>
  <c r="AV17" i="1"/>
  <c r="AX17" i="1"/>
  <c r="G18" i="1"/>
  <c r="H18" i="1"/>
  <c r="I18" i="1"/>
  <c r="L18" i="1"/>
  <c r="M18" i="1"/>
  <c r="N18" i="1"/>
  <c r="Q18" i="1"/>
  <c r="R18" i="1"/>
  <c r="S18" i="1"/>
  <c r="V18" i="1"/>
  <c r="W18" i="1"/>
  <c r="AA18" i="1"/>
  <c r="AB18" i="1"/>
  <c r="AC18" i="1" s="1"/>
  <c r="AF18" i="1"/>
  <c r="AG18" i="1"/>
  <c r="AH18" i="1"/>
  <c r="AK18" i="1"/>
  <c r="AM18" i="1" s="1"/>
  <c r="AL18" i="1"/>
  <c r="AP18" i="1"/>
  <c r="AQ18" i="1"/>
  <c r="AR18" i="1" s="1"/>
  <c r="AU18" i="1"/>
  <c r="AV18" i="1"/>
  <c r="AW18" i="1"/>
  <c r="AX18" i="1"/>
  <c r="G19" i="1"/>
  <c r="I19" i="1" s="1"/>
  <c r="AY19" i="1" s="1"/>
  <c r="H19" i="1"/>
  <c r="L19" i="1"/>
  <c r="N19" i="1" s="1"/>
  <c r="M19" i="1"/>
  <c r="Q19" i="1"/>
  <c r="R19" i="1"/>
  <c r="S19" i="1"/>
  <c r="V19" i="1"/>
  <c r="X19" i="1" s="1"/>
  <c r="W19" i="1"/>
  <c r="AA19" i="1"/>
  <c r="AC19" i="1" s="1"/>
  <c r="AB19" i="1"/>
  <c r="AF19" i="1"/>
  <c r="AG19" i="1"/>
  <c r="AH19" i="1"/>
  <c r="AK19" i="1"/>
  <c r="AM19" i="1" s="1"/>
  <c r="AL19" i="1"/>
  <c r="AQ19" i="1"/>
  <c r="AR19" i="1"/>
  <c r="AU19" i="1"/>
  <c r="AV19" i="1"/>
  <c r="AW19" i="1"/>
  <c r="AX19" i="1"/>
  <c r="G20" i="1"/>
  <c r="H20" i="1"/>
  <c r="I20" i="1"/>
  <c r="L20" i="1"/>
  <c r="M20" i="1"/>
  <c r="N20" i="1"/>
  <c r="Q20" i="1"/>
  <c r="R20" i="1"/>
  <c r="V20" i="1"/>
  <c r="W20" i="1"/>
  <c r="X20" i="1"/>
  <c r="AA20" i="1"/>
  <c r="AB20" i="1"/>
  <c r="AC20" i="1"/>
  <c r="AF20" i="1"/>
  <c r="AH20" i="1" s="1"/>
  <c r="AG20" i="1"/>
  <c r="AK20" i="1"/>
  <c r="AL20" i="1"/>
  <c r="AM20" i="1"/>
  <c r="AQ20" i="1"/>
  <c r="AR20" i="1"/>
  <c r="AU20" i="1"/>
  <c r="AW20" i="1" s="1"/>
  <c r="AV20" i="1"/>
  <c r="AX20" i="1"/>
  <c r="G21" i="1"/>
  <c r="H21" i="1"/>
  <c r="I21" i="1"/>
  <c r="L21" i="1"/>
  <c r="M21" i="1"/>
  <c r="N21" i="1"/>
  <c r="Q21" i="1"/>
  <c r="R21" i="1"/>
  <c r="S21" i="1"/>
  <c r="V21" i="1"/>
  <c r="W21" i="1"/>
  <c r="AA21" i="1"/>
  <c r="AB21" i="1"/>
  <c r="AC21" i="1"/>
  <c r="AF21" i="1"/>
  <c r="AG21" i="1"/>
  <c r="AH21" i="1"/>
  <c r="AK21" i="1"/>
  <c r="AM21" i="1" s="1"/>
  <c r="AL21" i="1"/>
  <c r="AP21" i="1"/>
  <c r="AQ21" i="1"/>
  <c r="AR21" i="1"/>
  <c r="AU21" i="1"/>
  <c r="AV21" i="1"/>
  <c r="AW21" i="1"/>
  <c r="AX21" i="1"/>
  <c r="G22" i="1"/>
  <c r="I22" i="1" s="1"/>
  <c r="AY22" i="1" s="1"/>
  <c r="H22" i="1"/>
  <c r="L22" i="1"/>
  <c r="N22" i="1" s="1"/>
  <c r="M22" i="1"/>
  <c r="Q22" i="1"/>
  <c r="R22" i="1"/>
  <c r="S22" i="1"/>
  <c r="V22" i="1"/>
  <c r="X22" i="1" s="1"/>
  <c r="W22" i="1"/>
  <c r="AA22" i="1"/>
  <c r="AC22" i="1" s="1"/>
  <c r="AB22" i="1"/>
  <c r="AF22" i="1"/>
  <c r="AG22" i="1"/>
  <c r="AH22" i="1"/>
  <c r="AK22" i="1"/>
  <c r="AM22" i="1" s="1"/>
  <c r="AL22" i="1"/>
  <c r="AP22" i="1"/>
  <c r="AQ22" i="1"/>
  <c r="AR22" i="1"/>
  <c r="AU22" i="1"/>
  <c r="AV22" i="1"/>
  <c r="AW22" i="1"/>
  <c r="AX22" i="1"/>
  <c r="G23" i="1"/>
  <c r="H23" i="1"/>
  <c r="I23" i="1"/>
  <c r="L23" i="1"/>
  <c r="M23" i="1"/>
  <c r="N23" i="1"/>
  <c r="Q23" i="1"/>
  <c r="S23" i="1" s="1"/>
  <c r="R23" i="1"/>
  <c r="V23" i="1"/>
  <c r="W23" i="1"/>
  <c r="X23" i="1"/>
  <c r="AA23" i="1"/>
  <c r="AB23" i="1"/>
  <c r="AC23" i="1"/>
  <c r="AF23" i="1"/>
  <c r="AG23" i="1"/>
  <c r="AH23" i="1"/>
  <c r="AK23" i="1"/>
  <c r="AL23" i="1"/>
  <c r="AM23" i="1"/>
  <c r="AQ23" i="1"/>
  <c r="AR23" i="1"/>
  <c r="AU23" i="1"/>
  <c r="AV23" i="1"/>
  <c r="AW23" i="1"/>
  <c r="AX23" i="1"/>
  <c r="G24" i="1"/>
  <c r="H24" i="1"/>
  <c r="L24" i="1"/>
  <c r="M24" i="1"/>
  <c r="N24" i="1" s="1"/>
  <c r="Q24" i="1"/>
  <c r="R24" i="1"/>
  <c r="S24" i="1"/>
  <c r="V24" i="1"/>
  <c r="X24" i="1" s="1"/>
  <c r="W24" i="1"/>
  <c r="AA24" i="1"/>
  <c r="AB24" i="1"/>
  <c r="AF24" i="1"/>
  <c r="AG24" i="1"/>
  <c r="AH24" i="1"/>
  <c r="AK24" i="1"/>
  <c r="AL24" i="1"/>
  <c r="AM24" i="1"/>
  <c r="AP24" i="1"/>
  <c r="AR24" i="1" s="1"/>
  <c r="AQ24" i="1"/>
  <c r="AU24" i="1"/>
  <c r="AV24" i="1"/>
  <c r="AX24" i="1"/>
  <c r="G25" i="1"/>
  <c r="I25" i="1" s="1"/>
  <c r="H25" i="1"/>
  <c r="L25" i="1"/>
  <c r="N25" i="1" s="1"/>
  <c r="M25" i="1"/>
  <c r="Q25" i="1"/>
  <c r="R25" i="1"/>
  <c r="S25" i="1"/>
  <c r="V25" i="1"/>
  <c r="X25" i="1" s="1"/>
  <c r="W25" i="1"/>
  <c r="AA25" i="1"/>
  <c r="AB25" i="1"/>
  <c r="AC25" i="1"/>
  <c r="AF25" i="1"/>
  <c r="AG25" i="1"/>
  <c r="AH25" i="1"/>
  <c r="AK25" i="1"/>
  <c r="AM25" i="1" s="1"/>
  <c r="AL25" i="1"/>
  <c r="AP25" i="1"/>
  <c r="AQ25" i="1"/>
  <c r="AR25" i="1"/>
  <c r="AU25" i="1"/>
  <c r="AV25" i="1"/>
  <c r="AW25" i="1"/>
  <c r="AX25" i="1"/>
  <c r="G26" i="1"/>
  <c r="H26" i="1"/>
  <c r="I26" i="1"/>
  <c r="L26" i="1"/>
  <c r="M26" i="1"/>
  <c r="N26" i="1"/>
  <c r="Q26" i="1"/>
  <c r="R26" i="1"/>
  <c r="S26" i="1"/>
  <c r="V26" i="1"/>
  <c r="W26" i="1"/>
  <c r="X26" i="1"/>
  <c r="AA26" i="1"/>
  <c r="AB26" i="1"/>
  <c r="AF26" i="1"/>
  <c r="AG26" i="1"/>
  <c r="AH26" i="1" s="1"/>
  <c r="AK26" i="1"/>
  <c r="AL26" i="1"/>
  <c r="AM26" i="1"/>
  <c r="AP26" i="1"/>
  <c r="AR26" i="1" s="1"/>
  <c r="AQ26" i="1"/>
  <c r="AU26" i="1"/>
  <c r="AW26" i="1" s="1"/>
  <c r="AV26" i="1"/>
  <c r="AX26" i="1"/>
  <c r="G27" i="1"/>
  <c r="H27" i="1"/>
  <c r="I27" i="1"/>
  <c r="L27" i="1"/>
  <c r="M27" i="1"/>
  <c r="N27" i="1"/>
  <c r="Q27" i="1"/>
  <c r="R27" i="1"/>
  <c r="V27" i="1"/>
  <c r="W27" i="1"/>
  <c r="X27" i="1"/>
  <c r="AA27" i="1"/>
  <c r="AB27" i="1"/>
  <c r="AC27" i="1"/>
  <c r="AF27" i="1"/>
  <c r="AH27" i="1" s="1"/>
  <c r="AG27" i="1"/>
  <c r="AK27" i="1"/>
  <c r="AL27" i="1"/>
  <c r="AM27" i="1"/>
  <c r="AP27" i="1"/>
  <c r="AQ27" i="1"/>
  <c r="AR27" i="1"/>
  <c r="AU27" i="1"/>
  <c r="AV27" i="1"/>
  <c r="AW27" i="1"/>
  <c r="AX27" i="1"/>
  <c r="G28" i="1"/>
  <c r="H28" i="1"/>
  <c r="L28" i="1"/>
  <c r="M28" i="1"/>
  <c r="N28" i="1"/>
  <c r="Q28" i="1"/>
  <c r="S28" i="1" s="1"/>
  <c r="R28" i="1"/>
  <c r="V28" i="1"/>
  <c r="X28" i="1" s="1"/>
  <c r="W28" i="1"/>
  <c r="AA28" i="1"/>
  <c r="AB28" i="1"/>
  <c r="AC28" i="1"/>
  <c r="AF28" i="1"/>
  <c r="AG28" i="1"/>
  <c r="AK28" i="1"/>
  <c r="AL28" i="1"/>
  <c r="AM28" i="1"/>
  <c r="AP28" i="1"/>
  <c r="AQ28" i="1"/>
  <c r="AR28" i="1"/>
  <c r="AU28" i="1"/>
  <c r="AW28" i="1" s="1"/>
  <c r="AV28" i="1"/>
  <c r="AX28" i="1"/>
  <c r="G29" i="1"/>
  <c r="H29" i="1"/>
  <c r="I29" i="1" s="1"/>
  <c r="AY29" i="1" s="1"/>
  <c r="L29" i="1"/>
  <c r="N29" i="1" s="1"/>
  <c r="M29" i="1"/>
  <c r="Q29" i="1"/>
  <c r="R29" i="1"/>
  <c r="S29" i="1"/>
  <c r="V29" i="1"/>
  <c r="W29" i="1"/>
  <c r="X29" i="1" s="1"/>
  <c r="AA29" i="1"/>
  <c r="AB29" i="1"/>
  <c r="AC29" i="1"/>
  <c r="AF29" i="1"/>
  <c r="AG29" i="1"/>
  <c r="AH29" i="1"/>
  <c r="AK29" i="1"/>
  <c r="AM29" i="1" s="1"/>
  <c r="AL29" i="1"/>
  <c r="AP29" i="1"/>
  <c r="AQ29" i="1"/>
  <c r="AR29" i="1" s="1"/>
  <c r="AU29" i="1"/>
  <c r="AV29" i="1"/>
  <c r="AW29" i="1"/>
  <c r="AX29" i="1"/>
  <c r="G30" i="1"/>
  <c r="I30" i="1" s="1"/>
  <c r="H30" i="1"/>
  <c r="L30" i="1"/>
  <c r="M30" i="1"/>
  <c r="N30" i="1"/>
  <c r="Q30" i="1"/>
  <c r="R30" i="1"/>
  <c r="S30" i="1"/>
  <c r="V30" i="1"/>
  <c r="X30" i="1" s="1"/>
  <c r="W30" i="1"/>
  <c r="AA30" i="1"/>
  <c r="AB30" i="1"/>
  <c r="AF30" i="1"/>
  <c r="AG30" i="1"/>
  <c r="AH30" i="1" s="1"/>
  <c r="AK30" i="1"/>
  <c r="AM30" i="1" s="1"/>
  <c r="AL30" i="1"/>
  <c r="AP30" i="1"/>
  <c r="AR30" i="1" s="1"/>
  <c r="AQ30" i="1"/>
  <c r="AU30" i="1"/>
  <c r="AV30" i="1"/>
  <c r="AW30" i="1"/>
  <c r="AX30" i="1"/>
  <c r="G31" i="1"/>
  <c r="H31" i="1"/>
  <c r="I31" i="1"/>
  <c r="L31" i="1"/>
  <c r="N31" i="1" s="1"/>
  <c r="AY31" i="1" s="1"/>
  <c r="M31" i="1"/>
  <c r="Q31" i="1"/>
  <c r="S31" i="1" s="1"/>
  <c r="R31" i="1"/>
  <c r="V31" i="1"/>
  <c r="W31" i="1"/>
  <c r="X31" i="1"/>
  <c r="AA31" i="1"/>
  <c r="AC31" i="1" s="1"/>
  <c r="AB31" i="1"/>
  <c r="AF31" i="1"/>
  <c r="AH31" i="1" s="1"/>
  <c r="AG31" i="1"/>
  <c r="AK31" i="1"/>
  <c r="AL31" i="1"/>
  <c r="AM31" i="1"/>
  <c r="AP31" i="1"/>
  <c r="AR31" i="1" s="1"/>
  <c r="AQ31" i="1"/>
  <c r="AU31" i="1"/>
  <c r="AV31" i="1"/>
  <c r="AW31" i="1"/>
  <c r="AX31" i="1"/>
  <c r="G32" i="1"/>
  <c r="H32" i="1"/>
  <c r="L32" i="1"/>
  <c r="M32" i="1"/>
  <c r="N32" i="1"/>
  <c r="Q32" i="1"/>
  <c r="R32" i="1"/>
  <c r="S32" i="1"/>
  <c r="V32" i="1"/>
  <c r="X32" i="1" s="1"/>
  <c r="W32" i="1"/>
  <c r="AA32" i="1"/>
  <c r="AB32" i="1"/>
  <c r="AC32" i="1"/>
  <c r="AF32" i="1"/>
  <c r="AG32" i="1"/>
  <c r="AH32" i="1"/>
  <c r="AK32" i="1"/>
  <c r="AL32" i="1"/>
  <c r="AM32" i="1"/>
  <c r="AP32" i="1"/>
  <c r="AQ32" i="1"/>
  <c r="AR32" i="1"/>
  <c r="AU32" i="1"/>
  <c r="AV32" i="1"/>
  <c r="AX32" i="1"/>
  <c r="G33" i="1"/>
  <c r="H33" i="1"/>
  <c r="I33" i="1"/>
  <c r="L33" i="1"/>
  <c r="N33" i="1" s="1"/>
  <c r="M33" i="1"/>
  <c r="Q33" i="1"/>
  <c r="R33" i="1"/>
  <c r="V33" i="1"/>
  <c r="W33" i="1"/>
  <c r="X33" i="1"/>
  <c r="AA33" i="1"/>
  <c r="AB33" i="1"/>
  <c r="AC33" i="1"/>
  <c r="AF33" i="1"/>
  <c r="AH33" i="1" s="1"/>
  <c r="AG33" i="1"/>
  <c r="AK33" i="1"/>
  <c r="AL33" i="1"/>
  <c r="AP33" i="1"/>
  <c r="AQ33" i="1"/>
  <c r="AR33" i="1"/>
  <c r="AU33" i="1"/>
  <c r="AW33" i="1" s="1"/>
  <c r="AV33" i="1"/>
  <c r="AX33" i="1"/>
  <c r="G34" i="1"/>
  <c r="H34" i="1"/>
  <c r="I34" i="1"/>
  <c r="L34" i="1"/>
  <c r="M34" i="1"/>
  <c r="Q34" i="1"/>
  <c r="R34" i="1"/>
  <c r="S34" i="1"/>
  <c r="V34" i="1"/>
  <c r="W34" i="1"/>
  <c r="X34" i="1"/>
  <c r="AA34" i="1"/>
  <c r="AC34" i="1" s="1"/>
  <c r="AB34" i="1"/>
  <c r="AF34" i="1"/>
  <c r="AG34" i="1"/>
  <c r="AH34" i="1"/>
  <c r="AK34" i="1"/>
  <c r="AL34" i="1"/>
  <c r="AM34" i="1"/>
  <c r="AP34" i="1"/>
  <c r="AR34" i="1" s="1"/>
  <c r="AQ34" i="1"/>
  <c r="AU34" i="1"/>
  <c r="AV34" i="1"/>
  <c r="AW34" i="1"/>
  <c r="AX34" i="1"/>
  <c r="G35" i="1"/>
  <c r="H35" i="1"/>
  <c r="I35" i="1"/>
  <c r="L35" i="1"/>
  <c r="M35" i="1"/>
  <c r="N35" i="1"/>
  <c r="Q35" i="1"/>
  <c r="R35" i="1"/>
  <c r="V35" i="1"/>
  <c r="W35" i="1"/>
  <c r="X35" i="1" s="1"/>
  <c r="AA35" i="1"/>
  <c r="AB35" i="1"/>
  <c r="AC35" i="1"/>
  <c r="AF35" i="1"/>
  <c r="AH35" i="1" s="1"/>
  <c r="AG35" i="1"/>
  <c r="AK35" i="1"/>
  <c r="AM35" i="1" s="1"/>
  <c r="AL35" i="1"/>
  <c r="AP35" i="1"/>
  <c r="AQ35" i="1"/>
  <c r="AR35" i="1"/>
  <c r="AU35" i="1"/>
  <c r="AV35" i="1"/>
  <c r="AW35" i="1"/>
  <c r="AX35" i="1"/>
  <c r="G36" i="1"/>
  <c r="H36" i="1"/>
  <c r="L36" i="1"/>
  <c r="M36" i="1"/>
  <c r="N36" i="1"/>
  <c r="Q36" i="1"/>
  <c r="R36" i="1"/>
  <c r="S36" i="1"/>
  <c r="V36" i="1"/>
  <c r="X36" i="1" s="1"/>
  <c r="W36" i="1"/>
  <c r="AA36" i="1"/>
  <c r="AC36" i="1" s="1"/>
  <c r="AB36" i="1"/>
  <c r="AF36" i="1"/>
  <c r="AG36" i="1"/>
  <c r="AH36" i="1"/>
  <c r="AK36" i="1"/>
  <c r="AL36" i="1"/>
  <c r="AM36" i="1"/>
  <c r="AP36" i="1"/>
  <c r="AR36" i="1" s="1"/>
  <c r="AQ36" i="1"/>
  <c r="AU36" i="1"/>
  <c r="AV36" i="1"/>
  <c r="AX36" i="1"/>
  <c r="G37" i="1"/>
  <c r="H37" i="1"/>
  <c r="L37" i="1"/>
  <c r="N37" i="1" s="1"/>
  <c r="M37" i="1"/>
  <c r="Q37" i="1"/>
  <c r="R37" i="1"/>
  <c r="S37" i="1"/>
  <c r="V37" i="1"/>
  <c r="W37" i="1"/>
  <c r="AA37" i="1"/>
  <c r="AB37" i="1"/>
  <c r="AC37" i="1"/>
  <c r="AF37" i="1"/>
  <c r="AG37" i="1"/>
  <c r="AH37" i="1"/>
  <c r="AK37" i="1"/>
  <c r="AM37" i="1" s="1"/>
  <c r="AL37" i="1"/>
  <c r="AP37" i="1"/>
  <c r="AQ37" i="1"/>
  <c r="AR37" i="1"/>
  <c r="AU37" i="1"/>
  <c r="AV37" i="1"/>
  <c r="AW37" i="1"/>
  <c r="AX37" i="1"/>
  <c r="G38" i="1"/>
  <c r="H38" i="1"/>
  <c r="I38" i="1"/>
  <c r="L38" i="1"/>
  <c r="M38" i="1"/>
  <c r="N38" i="1"/>
  <c r="Q38" i="1"/>
  <c r="R38" i="1"/>
  <c r="S38" i="1"/>
  <c r="V38" i="1"/>
  <c r="W38" i="1"/>
  <c r="X38" i="1"/>
  <c r="AA38" i="1"/>
  <c r="AB38" i="1"/>
  <c r="AF38" i="1"/>
  <c r="AG38" i="1"/>
  <c r="AH38" i="1" s="1"/>
  <c r="AK38" i="1"/>
  <c r="AL38" i="1"/>
  <c r="AM38" i="1"/>
  <c r="AP38" i="1"/>
  <c r="AR38" i="1" s="1"/>
  <c r="AQ38" i="1"/>
  <c r="AU38" i="1"/>
  <c r="AV38" i="1"/>
  <c r="AX38" i="1"/>
  <c r="G39" i="1"/>
  <c r="H39" i="1"/>
  <c r="I39" i="1"/>
  <c r="L39" i="1"/>
  <c r="N39" i="1" s="1"/>
  <c r="M39" i="1"/>
  <c r="Q39" i="1"/>
  <c r="R39" i="1"/>
  <c r="V39" i="1"/>
  <c r="W39" i="1"/>
  <c r="X39" i="1"/>
  <c r="AA39" i="1"/>
  <c r="AC39" i="1" s="1"/>
  <c r="AB39" i="1"/>
  <c r="AF39" i="1"/>
  <c r="AH39" i="1" s="1"/>
  <c r="AG39" i="1"/>
  <c r="AK39" i="1"/>
  <c r="AL39" i="1"/>
  <c r="AM39" i="1"/>
  <c r="AP39" i="1"/>
  <c r="AR39" i="1" s="1"/>
  <c r="AQ39" i="1"/>
  <c r="AU39" i="1"/>
  <c r="AV39" i="1"/>
  <c r="AW39" i="1"/>
  <c r="AX39" i="1"/>
  <c r="G40" i="1"/>
  <c r="I40" i="1" s="1"/>
  <c r="H40" i="1"/>
  <c r="L40" i="1"/>
  <c r="M40" i="1"/>
  <c r="N40" i="1"/>
  <c r="Q40" i="1"/>
  <c r="R40" i="1"/>
  <c r="S40" i="1"/>
  <c r="V40" i="1"/>
  <c r="X40" i="1" s="1"/>
  <c r="W40" i="1"/>
  <c r="AA40" i="1"/>
  <c r="AB40" i="1"/>
  <c r="AC40" i="1"/>
  <c r="AF40" i="1"/>
  <c r="AG40" i="1"/>
  <c r="AH40" i="1"/>
  <c r="AK40" i="1"/>
  <c r="AL40" i="1"/>
  <c r="AM40" i="1"/>
  <c r="AP40" i="1"/>
  <c r="AQ40" i="1"/>
  <c r="AR40" i="1"/>
  <c r="AU40" i="1"/>
  <c r="AV40" i="1"/>
  <c r="AX40" i="1"/>
  <c r="G41" i="1"/>
  <c r="H41" i="1"/>
  <c r="I41" i="1"/>
  <c r="L41" i="1"/>
  <c r="N41" i="1" s="1"/>
  <c r="M41" i="1"/>
  <c r="Q41" i="1"/>
  <c r="R41" i="1"/>
  <c r="S41" i="1"/>
  <c r="V41" i="1"/>
  <c r="W41" i="1"/>
  <c r="X41" i="1"/>
  <c r="AA41" i="1"/>
  <c r="AB41" i="1"/>
  <c r="AC41" i="1"/>
  <c r="AF41" i="1"/>
  <c r="AG41" i="1"/>
  <c r="AH41" i="1"/>
  <c r="AK41" i="1"/>
  <c r="AL41" i="1"/>
  <c r="AP41" i="1"/>
  <c r="AQ41" i="1"/>
  <c r="AR41" i="1" s="1"/>
  <c r="AU41" i="1"/>
  <c r="AV41" i="1"/>
  <c r="AW41" i="1"/>
  <c r="AX41" i="1"/>
  <c r="G42" i="1"/>
  <c r="I42" i="1" s="1"/>
  <c r="H42" i="1"/>
  <c r="L42" i="1"/>
  <c r="M42" i="1"/>
  <c r="N42" i="1"/>
  <c r="Q42" i="1"/>
  <c r="R42" i="1"/>
  <c r="S42" i="1"/>
  <c r="V42" i="1"/>
  <c r="X42" i="1" s="1"/>
  <c r="W42" i="1"/>
  <c r="AA42" i="1"/>
  <c r="AB42" i="1"/>
  <c r="AF42" i="1"/>
  <c r="AG42" i="1"/>
  <c r="AH42" i="1"/>
  <c r="AK42" i="1"/>
  <c r="AL42" i="1"/>
  <c r="AP42" i="1"/>
  <c r="AR42" i="1" s="1"/>
  <c r="AQ42" i="1"/>
  <c r="AU42" i="1"/>
  <c r="AV42" i="1"/>
  <c r="AW42" i="1"/>
  <c r="AX42" i="1"/>
  <c r="G43" i="1"/>
  <c r="H43" i="1"/>
  <c r="I43" i="1"/>
  <c r="L43" i="1"/>
  <c r="M43" i="1"/>
  <c r="N43" i="1"/>
  <c r="Q43" i="1"/>
  <c r="S43" i="1" s="1"/>
  <c r="R43" i="1"/>
  <c r="V43" i="1"/>
  <c r="W43" i="1"/>
  <c r="X43" i="1"/>
  <c r="AA43" i="1"/>
  <c r="AB43" i="1"/>
  <c r="AC43" i="1"/>
  <c r="AF43" i="1"/>
  <c r="AH43" i="1" s="1"/>
  <c r="AG43" i="1"/>
  <c r="AK43" i="1"/>
  <c r="AL43" i="1"/>
  <c r="AM43" i="1"/>
  <c r="AP43" i="1"/>
  <c r="AQ43" i="1"/>
  <c r="AR43" i="1"/>
  <c r="AU43" i="1"/>
  <c r="AV43" i="1"/>
  <c r="AW43" i="1"/>
  <c r="AX43" i="1"/>
  <c r="G44" i="1"/>
  <c r="I44" i="1" s="1"/>
  <c r="H44" i="1"/>
  <c r="L44" i="1"/>
  <c r="M44" i="1"/>
  <c r="N44" i="1" s="1"/>
  <c r="Q44" i="1"/>
  <c r="R44" i="1"/>
  <c r="S44" i="1"/>
  <c r="V44" i="1"/>
  <c r="X44" i="1" s="1"/>
  <c r="W44" i="1"/>
  <c r="AA44" i="1"/>
  <c r="AC44" i="1" s="1"/>
  <c r="AB44" i="1"/>
  <c r="AF44" i="1"/>
  <c r="AG44" i="1"/>
  <c r="AH44" i="1"/>
  <c r="AK44" i="1"/>
  <c r="AL44" i="1"/>
  <c r="AM44" i="1"/>
  <c r="AP44" i="1"/>
  <c r="AQ44" i="1"/>
  <c r="AR44" i="1"/>
  <c r="AU44" i="1"/>
  <c r="AV44" i="1"/>
  <c r="AX44" i="1"/>
  <c r="G45" i="1"/>
  <c r="H45" i="1"/>
  <c r="I45" i="1"/>
  <c r="L45" i="1"/>
  <c r="N45" i="1" s="1"/>
  <c r="M45" i="1"/>
  <c r="Q45" i="1"/>
  <c r="S45" i="1" s="1"/>
  <c r="R45" i="1"/>
  <c r="V45" i="1"/>
  <c r="W45" i="1"/>
  <c r="X45" i="1"/>
  <c r="AA45" i="1"/>
  <c r="AB45" i="1"/>
  <c r="AC45" i="1"/>
  <c r="AF45" i="1"/>
  <c r="AG45" i="1"/>
  <c r="AK45" i="1"/>
  <c r="AL45" i="1"/>
  <c r="AP45" i="1"/>
  <c r="AQ45" i="1"/>
  <c r="AR45" i="1"/>
  <c r="AU45" i="1"/>
  <c r="AW45" i="1" s="1"/>
  <c r="AV45" i="1"/>
  <c r="AX45" i="1"/>
  <c r="AF46" i="1"/>
  <c r="AG46" i="1"/>
  <c r="AH46" i="1"/>
  <c r="AK46" i="1"/>
  <c r="AL46" i="1"/>
  <c r="AM46" i="1"/>
  <c r="AP46" i="1"/>
  <c r="AQ46" i="1"/>
  <c r="AR46" i="1"/>
  <c r="AU46" i="1"/>
  <c r="AV46" i="1"/>
  <c r="AW46" i="1"/>
  <c r="AX46" i="1"/>
  <c r="AY46" i="1"/>
  <c r="G47" i="1"/>
  <c r="H47" i="1"/>
  <c r="I47" i="1"/>
  <c r="L47" i="1"/>
  <c r="M47" i="1"/>
  <c r="N47" i="1"/>
  <c r="Q47" i="1"/>
  <c r="S47" i="1" s="1"/>
  <c r="R47" i="1"/>
  <c r="V47" i="1"/>
  <c r="W47" i="1"/>
  <c r="X47" i="1"/>
  <c r="AA47" i="1"/>
  <c r="AB47" i="1"/>
  <c r="AC47" i="1"/>
  <c r="AF47" i="1"/>
  <c r="AG47" i="1"/>
  <c r="AH47" i="1"/>
  <c r="AK47" i="1"/>
  <c r="AL47" i="1"/>
  <c r="AM47" i="1"/>
  <c r="AP47" i="1"/>
  <c r="AQ47" i="1"/>
  <c r="AU47" i="1"/>
  <c r="AV47" i="1"/>
  <c r="AW47" i="1" s="1"/>
  <c r="AX47" i="1"/>
  <c r="G48" i="1"/>
  <c r="I48" i="1" s="1"/>
  <c r="H48" i="1"/>
  <c r="L48" i="1"/>
  <c r="M48" i="1"/>
  <c r="Q48" i="1"/>
  <c r="R48" i="1"/>
  <c r="S48" i="1"/>
  <c r="V48" i="1"/>
  <c r="W48" i="1"/>
  <c r="X48" i="1"/>
  <c r="AA48" i="1"/>
  <c r="AC48" i="1" s="1"/>
  <c r="AB48" i="1"/>
  <c r="AF48" i="1"/>
  <c r="AG48" i="1"/>
  <c r="AK48" i="1"/>
  <c r="AL48" i="1"/>
  <c r="AM48" i="1"/>
  <c r="AP48" i="1"/>
  <c r="AR48" i="1" s="1"/>
  <c r="AQ48" i="1"/>
  <c r="AU48" i="1"/>
  <c r="AW48" i="1" s="1"/>
  <c r="AV48" i="1"/>
  <c r="AX48" i="1"/>
  <c r="G49" i="1"/>
  <c r="I49" i="1" s="1"/>
  <c r="H49" i="1"/>
  <c r="L49" i="1"/>
  <c r="M49" i="1"/>
  <c r="N49" i="1"/>
  <c r="Q49" i="1"/>
  <c r="S49" i="1" s="1"/>
  <c r="R49" i="1"/>
  <c r="V49" i="1"/>
  <c r="X49" i="1" s="1"/>
  <c r="W49" i="1"/>
  <c r="AA49" i="1"/>
  <c r="AB49" i="1"/>
  <c r="AC49" i="1"/>
  <c r="AF49" i="1"/>
  <c r="AH49" i="1" s="1"/>
  <c r="AG49" i="1"/>
  <c r="AK49" i="1"/>
  <c r="AM49" i="1" s="1"/>
  <c r="AL49" i="1"/>
  <c r="AP49" i="1"/>
  <c r="AQ49" i="1"/>
  <c r="AR49" i="1"/>
  <c r="AU49" i="1"/>
  <c r="AW49" i="1" s="1"/>
  <c r="AV49" i="1"/>
  <c r="AX49" i="1"/>
  <c r="G50" i="1"/>
  <c r="H50" i="1"/>
  <c r="I50" i="1"/>
  <c r="L50" i="1"/>
  <c r="N50" i="1" s="1"/>
  <c r="M50" i="1"/>
  <c r="Q50" i="1"/>
  <c r="R50" i="1"/>
  <c r="S50" i="1" s="1"/>
  <c r="V50" i="1"/>
  <c r="W50" i="1"/>
  <c r="X50" i="1"/>
  <c r="AA50" i="1"/>
  <c r="AC50" i="1" s="1"/>
  <c r="AB50" i="1"/>
  <c r="AF50" i="1"/>
  <c r="AH50" i="1" s="1"/>
  <c r="AG50" i="1"/>
  <c r="AK50" i="1"/>
  <c r="AL50" i="1"/>
  <c r="AM50" i="1"/>
  <c r="AP50" i="1"/>
  <c r="AQ50" i="1"/>
  <c r="AR50" i="1"/>
  <c r="AU50" i="1"/>
  <c r="AV50" i="1"/>
  <c r="AW50" i="1"/>
  <c r="AX50" i="1"/>
  <c r="G51" i="1"/>
  <c r="H51" i="1"/>
  <c r="I51" i="1"/>
  <c r="L51" i="1"/>
  <c r="M51" i="1"/>
  <c r="N51" i="1"/>
  <c r="Q51" i="1"/>
  <c r="S51" i="1" s="1"/>
  <c r="R51" i="1"/>
  <c r="V51" i="1"/>
  <c r="W51" i="1"/>
  <c r="X51" i="1"/>
  <c r="AA51" i="1"/>
  <c r="AB51" i="1"/>
  <c r="AC51" i="1"/>
  <c r="AF51" i="1"/>
  <c r="AG51" i="1"/>
  <c r="AH51" i="1"/>
  <c r="AK51" i="1"/>
  <c r="AL51" i="1"/>
  <c r="AP51" i="1"/>
  <c r="AQ51" i="1"/>
  <c r="AU51" i="1"/>
  <c r="AV51" i="1"/>
  <c r="AW51" i="1"/>
  <c r="AX51" i="1"/>
  <c r="G52" i="1"/>
  <c r="I52" i="1" s="1"/>
  <c r="H52" i="1"/>
  <c r="L52" i="1"/>
  <c r="M52" i="1"/>
  <c r="N52" i="1"/>
  <c r="Q52" i="1"/>
  <c r="S52" i="1" s="1"/>
  <c r="R52" i="1"/>
  <c r="V52" i="1"/>
  <c r="W52" i="1"/>
  <c r="X52" i="1"/>
  <c r="AA52" i="1"/>
  <c r="AB52" i="1"/>
  <c r="AC52" i="1" s="1"/>
  <c r="AF52" i="1"/>
  <c r="AH52" i="1" s="1"/>
  <c r="AG52" i="1"/>
  <c r="AK52" i="1"/>
  <c r="AL52" i="1"/>
  <c r="AM52" i="1"/>
  <c r="AP52" i="1"/>
  <c r="AQ52" i="1"/>
  <c r="AR52" i="1" s="1"/>
  <c r="AU52" i="1"/>
  <c r="AW52" i="1" s="1"/>
  <c r="AV52" i="1"/>
  <c r="AX52" i="1"/>
  <c r="G53" i="1"/>
  <c r="H53" i="1"/>
  <c r="I53" i="1" s="1"/>
  <c r="AY53" i="1" s="1"/>
  <c r="L53" i="1"/>
  <c r="M53" i="1"/>
  <c r="N53" i="1"/>
  <c r="Q53" i="1"/>
  <c r="R53" i="1"/>
  <c r="S53" i="1"/>
  <c r="V53" i="1"/>
  <c r="X53" i="1" s="1"/>
  <c r="W53" i="1"/>
  <c r="AA53" i="1"/>
  <c r="AB53" i="1"/>
  <c r="AC53" i="1" s="1"/>
  <c r="AF53" i="1"/>
  <c r="AG53" i="1"/>
  <c r="AH53" i="1"/>
  <c r="AK53" i="1"/>
  <c r="AM53" i="1" s="1"/>
  <c r="AL53" i="1"/>
  <c r="AP53" i="1"/>
  <c r="AR53" i="1" s="1"/>
  <c r="AQ53" i="1"/>
  <c r="AU53" i="1"/>
  <c r="AV53" i="1"/>
  <c r="AW53" i="1"/>
  <c r="AX53" i="1"/>
  <c r="G54" i="1"/>
  <c r="I54" i="1" s="1"/>
  <c r="H54" i="1"/>
  <c r="L54" i="1"/>
  <c r="M54" i="1"/>
  <c r="Q54" i="1"/>
  <c r="R54" i="1"/>
  <c r="S54" i="1"/>
  <c r="V54" i="1"/>
  <c r="X54" i="1" s="1"/>
  <c r="W54" i="1"/>
  <c r="AA54" i="1"/>
  <c r="AC54" i="1" s="1"/>
  <c r="AB54" i="1"/>
  <c r="AF54" i="1"/>
  <c r="AG54" i="1"/>
  <c r="AH54" i="1" s="1"/>
  <c r="AK54" i="1"/>
  <c r="AM54" i="1" s="1"/>
  <c r="AL54" i="1"/>
  <c r="AP54" i="1"/>
  <c r="AQ54" i="1"/>
  <c r="AR54" i="1"/>
  <c r="AU54" i="1"/>
  <c r="AV54" i="1"/>
  <c r="AW54" i="1" s="1"/>
  <c r="AX54" i="1"/>
  <c r="G55" i="1"/>
  <c r="H55" i="1"/>
  <c r="I55" i="1"/>
  <c r="L55" i="1"/>
  <c r="N55" i="1" s="1"/>
  <c r="M55" i="1"/>
  <c r="Q55" i="1"/>
  <c r="S55" i="1" s="1"/>
  <c r="R55" i="1"/>
  <c r="V55" i="1"/>
  <c r="W55" i="1"/>
  <c r="X55" i="1"/>
  <c r="AA55" i="1"/>
  <c r="AC55" i="1" s="1"/>
  <c r="AB55" i="1"/>
  <c r="AF55" i="1"/>
  <c r="AG55" i="1"/>
  <c r="AH55" i="1"/>
  <c r="AK55" i="1"/>
  <c r="AL55" i="1"/>
  <c r="AM55" i="1"/>
  <c r="AP55" i="1"/>
  <c r="AQ55" i="1"/>
  <c r="AU55" i="1"/>
  <c r="AV55" i="1"/>
  <c r="AW55" i="1"/>
  <c r="AX55" i="1"/>
  <c r="G56" i="1"/>
  <c r="I56" i="1" s="1"/>
  <c r="H56" i="1"/>
  <c r="L56" i="1"/>
  <c r="M56" i="1"/>
  <c r="N56" i="1"/>
  <c r="Q56" i="1"/>
  <c r="R56" i="1"/>
  <c r="S56" i="1"/>
  <c r="V56" i="1"/>
  <c r="W56" i="1"/>
  <c r="X56" i="1" s="1"/>
  <c r="AA56" i="1"/>
  <c r="AB56" i="1"/>
  <c r="AC56" i="1"/>
  <c r="AF56" i="1"/>
  <c r="AG56" i="1"/>
  <c r="AK56" i="1"/>
  <c r="AL56" i="1"/>
  <c r="AP56" i="1"/>
  <c r="AQ56" i="1"/>
  <c r="AR56" i="1"/>
  <c r="AU56" i="1"/>
  <c r="AV56" i="1"/>
  <c r="AW56" i="1"/>
  <c r="AX56" i="1"/>
  <c r="AY11" i="1" l="1"/>
  <c r="AY55" i="1"/>
  <c r="AY10" i="1"/>
  <c r="AY30" i="1"/>
  <c r="N48" i="1"/>
  <c r="I37" i="1"/>
  <c r="S17" i="1"/>
  <c r="AH9" i="1"/>
  <c r="T7" i="2"/>
  <c r="AZ7" i="2" s="1"/>
  <c r="AW40" i="1"/>
  <c r="AY40" i="1" s="1"/>
  <c r="X37" i="1"/>
  <c r="N34" i="1"/>
  <c r="AY34" i="1" s="1"/>
  <c r="AC24" i="1"/>
  <c r="N13" i="1"/>
  <c r="AY13" i="1" s="1"/>
  <c r="AY43" i="1"/>
  <c r="AY23" i="1"/>
  <c r="AY20" i="1"/>
  <c r="AM51" i="1"/>
  <c r="AY51" i="1" s="1"/>
  <c r="AY49" i="1"/>
  <c r="AY25" i="1"/>
  <c r="AR55" i="1"/>
  <c r="AY52" i="1"/>
  <c r="AH45" i="1"/>
  <c r="AY45" i="1" s="1"/>
  <c r="AW38" i="1"/>
  <c r="AY38" i="1"/>
  <c r="S35" i="1"/>
  <c r="AY35" i="1" s="1"/>
  <c r="AH28" i="1"/>
  <c r="S20" i="1"/>
  <c r="Y9" i="2"/>
  <c r="AY9" i="1"/>
  <c r="AM56" i="1"/>
  <c r="AM42" i="1"/>
  <c r="AY42" i="1" s="1"/>
  <c r="I32" i="1"/>
  <c r="AY32" i="1" s="1"/>
  <c r="AH14" i="1"/>
  <c r="AY14" i="1" s="1"/>
  <c r="S12" i="1"/>
  <c r="AY12" i="1" s="1"/>
  <c r="AY7" i="1"/>
  <c r="AY17" i="1"/>
  <c r="AY50" i="1"/>
  <c r="S33" i="1"/>
  <c r="AC26" i="1"/>
  <c r="AY26" i="1" s="1"/>
  <c r="I8" i="1"/>
  <c r="AY8" i="1" s="1"/>
  <c r="AZ8" i="2"/>
  <c r="AR47" i="1"/>
  <c r="AY47" i="1" s="1"/>
  <c r="I24" i="1"/>
  <c r="AW11" i="1"/>
  <c r="Y8" i="2"/>
  <c r="AW44" i="1"/>
  <c r="AY44" i="1" s="1"/>
  <c r="AY33" i="1"/>
  <c r="X18" i="1"/>
  <c r="AY18" i="1" s="1"/>
  <c r="AW8" i="1"/>
  <c r="AM33" i="1"/>
  <c r="AC30" i="1"/>
  <c r="AW24" i="1"/>
  <c r="AM12" i="1"/>
  <c r="AR51" i="1"/>
  <c r="AM45" i="1"/>
  <c r="AC42" i="1"/>
  <c r="AW36" i="1"/>
  <c r="I28" i="1"/>
  <c r="AY28" i="1" s="1"/>
  <c r="AM9" i="1"/>
  <c r="AD9" i="2"/>
  <c r="AH56" i="1"/>
  <c r="AY56" i="1" s="1"/>
  <c r="AM41" i="1"/>
  <c r="AY41" i="1" s="1"/>
  <c r="AC38" i="1"/>
  <c r="AW32" i="1"/>
  <c r="I36" i="1"/>
  <c r="AY36" i="1" s="1"/>
  <c r="S27" i="1"/>
  <c r="AY27" i="1" s="1"/>
  <c r="X21" i="1"/>
  <c r="AY21" i="1" s="1"/>
  <c r="X15" i="1"/>
  <c r="AY15" i="1" s="1"/>
  <c r="N54" i="1"/>
  <c r="AY54" i="1" s="1"/>
  <c r="AH48" i="1"/>
  <c r="S39" i="1"/>
  <c r="AY39" i="1" s="1"/>
  <c r="AZ9" i="2" l="1"/>
  <c r="AY37" i="1"/>
  <c r="AY24" i="1"/>
  <c r="AY48" i="1"/>
</calcChain>
</file>

<file path=xl/sharedStrings.xml><?xml version="1.0" encoding="utf-8"?>
<sst xmlns="http://schemas.openxmlformats.org/spreadsheetml/2006/main" count="295" uniqueCount="183">
  <si>
    <t>Stäfa 31.03</t>
  </si>
  <si>
    <t>Liesberg 14.04</t>
  </si>
  <si>
    <t>Bichelsee 12.05</t>
  </si>
  <si>
    <t>Wynigen 27.06</t>
  </si>
  <si>
    <t>Altstätten 23.06</t>
  </si>
  <si>
    <t>Lägern 14.07</t>
  </si>
  <si>
    <t>Lyss 01.09</t>
  </si>
  <si>
    <t>Oberembrach 23.09</t>
  </si>
  <si>
    <t>Gränichen 06.10</t>
  </si>
  <si>
    <t>Rang</t>
  </si>
  <si>
    <t>Name</t>
  </si>
  <si>
    <t>Vorname</t>
  </si>
  <si>
    <t>Pferd</t>
  </si>
  <si>
    <t>km</t>
  </si>
  <si>
    <t>Rg</t>
  </si>
  <si>
    <t>RG</t>
  </si>
  <si>
    <t>Total</t>
  </si>
  <si>
    <t>Total km</t>
  </si>
  <si>
    <t>Total Pkte</t>
  </si>
  <si>
    <t>Meier</t>
  </si>
  <si>
    <t>Ueli</t>
  </si>
  <si>
    <t>Lischana</t>
  </si>
  <si>
    <t>Herzig</t>
  </si>
  <si>
    <t>Vanessa</t>
  </si>
  <si>
    <t>Al Azirah/Monolito</t>
  </si>
  <si>
    <t>Waser</t>
  </si>
  <si>
    <t>Bernadette</t>
  </si>
  <si>
    <t>Desperado V</t>
  </si>
  <si>
    <t>Werner</t>
  </si>
  <si>
    <t>Cindy</t>
  </si>
  <si>
    <t>Herkules VXIII</t>
  </si>
  <si>
    <t>Klein</t>
  </si>
  <si>
    <t>Linda</t>
  </si>
  <si>
    <t>Badja Khan al Shatane</t>
  </si>
  <si>
    <t>Indegrand</t>
  </si>
  <si>
    <t>Saskia</t>
  </si>
  <si>
    <t>Jamina du Cavallon</t>
  </si>
  <si>
    <t>Rohner</t>
  </si>
  <si>
    <t>Lea</t>
  </si>
  <si>
    <t>Zaphira bint Ra'is/Cshaika des Charmes</t>
  </si>
  <si>
    <t>Kehlhofer</t>
  </si>
  <si>
    <t>Mietkes Naual/Mexx</t>
  </si>
  <si>
    <t>Schlup</t>
  </si>
  <si>
    <t>Kerstin</t>
  </si>
  <si>
    <t>Ups du Cavalon / Noblesse du Cavalon</t>
  </si>
  <si>
    <t>Jack</t>
  </si>
  <si>
    <t>Esther</t>
  </si>
  <si>
    <t>Radilio/ Early Bird v.d. Linth</t>
  </si>
  <si>
    <t>Brügger</t>
  </si>
  <si>
    <t>Sabrina</t>
  </si>
  <si>
    <t>Pandor</t>
  </si>
  <si>
    <t>Münger</t>
  </si>
  <si>
    <t>Veronika</t>
  </si>
  <si>
    <t>Ups du Cavalon/Boromir</t>
  </si>
  <si>
    <t>Engisch</t>
  </si>
  <si>
    <t>Jennifer</t>
  </si>
  <si>
    <t>Cha'ili d'Omen</t>
  </si>
  <si>
    <t>Weber</t>
  </si>
  <si>
    <t>Stephanie</t>
  </si>
  <si>
    <t>Bayaa du roc'h</t>
  </si>
  <si>
    <t>Schoch</t>
  </si>
  <si>
    <t>Patrick</t>
  </si>
  <si>
    <t>Miel</t>
  </si>
  <si>
    <t>Oeggerli</t>
  </si>
  <si>
    <t>Andrea</t>
  </si>
  <si>
    <t>Ishrah Josephina</t>
  </si>
  <si>
    <t>Robbiani</t>
  </si>
  <si>
    <t>Gwynneth</t>
  </si>
  <si>
    <t>Zafira-D</t>
  </si>
  <si>
    <t>Krattenmacher</t>
  </si>
  <si>
    <t>Joelle</t>
  </si>
  <si>
    <t>Aima d'Avril</t>
  </si>
  <si>
    <t>Luterbacher</t>
  </si>
  <si>
    <t>Sabine</t>
  </si>
  <si>
    <t>Tom Fox</t>
  </si>
  <si>
    <t>Günthardt</t>
  </si>
  <si>
    <t>Christine</t>
  </si>
  <si>
    <t>Itir de Lux/Jefer de Lux</t>
  </si>
  <si>
    <t>Wagner-Münch</t>
  </si>
  <si>
    <t>Monique</t>
  </si>
  <si>
    <t>Krypton des Iviers</t>
  </si>
  <si>
    <t>Costantini</t>
  </si>
  <si>
    <t>Athena</t>
  </si>
  <si>
    <t>Prince Ali</t>
  </si>
  <si>
    <t>Schüpbach</t>
  </si>
  <si>
    <t>Monika</t>
  </si>
  <si>
    <t>El Rayo Ghanima/ A.N. Prometheus</t>
  </si>
  <si>
    <t>Etter</t>
  </si>
  <si>
    <t>Natalie</t>
  </si>
  <si>
    <t>Voltik des Dolines</t>
  </si>
  <si>
    <t>Imhof</t>
  </si>
  <si>
    <t>Judith</t>
  </si>
  <si>
    <t>Blue Malik</t>
  </si>
  <si>
    <t>Dudli</t>
  </si>
  <si>
    <t>Ruedi</t>
  </si>
  <si>
    <t>Inci</t>
  </si>
  <si>
    <t>Gumy</t>
  </si>
  <si>
    <t>Delphine</t>
  </si>
  <si>
    <t>O'Azuria</t>
  </si>
  <si>
    <t>Vogt</t>
  </si>
  <si>
    <t>Daniela</t>
  </si>
  <si>
    <t>Mookie de la Fontaine</t>
  </si>
  <si>
    <t>Irniger</t>
  </si>
  <si>
    <t>Annette</t>
  </si>
  <si>
    <t>Dahlil Hayati CH/ Duban</t>
  </si>
  <si>
    <t>Ernst</t>
  </si>
  <si>
    <t>Fédérique</t>
  </si>
  <si>
    <t>Pollux / Miss Kiss</t>
  </si>
  <si>
    <t>Greub</t>
  </si>
  <si>
    <t>Barbara</t>
  </si>
  <si>
    <t>Fly VI/Tamani/Nihal Al Sabah</t>
  </si>
  <si>
    <t>Näf</t>
  </si>
  <si>
    <t>Irene</t>
  </si>
  <si>
    <t>Tiga du Cavallon</t>
  </si>
  <si>
    <t>Stebler</t>
  </si>
  <si>
    <t>Nicole</t>
  </si>
  <si>
    <t>Moonlight XXIV/ Flicka du Lomont</t>
  </si>
  <si>
    <t>Nyffeler</t>
  </si>
  <si>
    <t>Ramona</t>
  </si>
  <si>
    <t>Safiir</t>
  </si>
  <si>
    <t>Amacher</t>
  </si>
  <si>
    <t>Rustik d'Alsace/Sana'a du Roch</t>
  </si>
  <si>
    <t>Maurer</t>
  </si>
  <si>
    <t>Leonie</t>
  </si>
  <si>
    <t>Galiha</t>
  </si>
  <si>
    <t>Eichenberger</t>
  </si>
  <si>
    <t>Stefanie</t>
  </si>
  <si>
    <t>El Rayo Ghalyela</t>
  </si>
  <si>
    <t>Grolimund</t>
  </si>
  <si>
    <t>Olivia</t>
  </si>
  <si>
    <t>Bedouin d'Aurieres</t>
  </si>
  <si>
    <t>Cantieni</t>
  </si>
  <si>
    <t>Johann</t>
  </si>
  <si>
    <t>L.I.Cognac</t>
  </si>
  <si>
    <t>Muff</t>
  </si>
  <si>
    <t>Pavane D Al Shatane</t>
  </si>
  <si>
    <t>Commons</t>
  </si>
  <si>
    <t>Jenny</t>
  </si>
  <si>
    <t>Vicomte du Braisios</t>
  </si>
  <si>
    <t>Keppler</t>
  </si>
  <si>
    <t>Simone</t>
  </si>
  <si>
    <t>A.N. Prometheus</t>
  </si>
  <si>
    <t>Galliker</t>
  </si>
  <si>
    <t>Rebecca</t>
  </si>
  <si>
    <t>Emil V</t>
  </si>
  <si>
    <t>Brefin</t>
  </si>
  <si>
    <t>Jana</t>
  </si>
  <si>
    <t>Charis III</t>
  </si>
  <si>
    <t>Vielhauer</t>
  </si>
  <si>
    <t>Renata</t>
  </si>
  <si>
    <t>Kara Caruso</t>
  </si>
  <si>
    <t>Vanina</t>
  </si>
  <si>
    <t>Melania</t>
  </si>
  <si>
    <t>SG Jersey</t>
  </si>
  <si>
    <t>Anita</t>
  </si>
  <si>
    <t>Lady Grey-D</t>
  </si>
  <si>
    <t>Aebersold</t>
  </si>
  <si>
    <t>Gisela</t>
  </si>
  <si>
    <t>Sfengir al Arabiyy</t>
  </si>
  <si>
    <t>Durgan</t>
  </si>
  <si>
    <t>Iris</t>
  </si>
  <si>
    <t>Cool Water IV</t>
  </si>
  <si>
    <t>Schilliger</t>
  </si>
  <si>
    <t>Patricia</t>
  </si>
  <si>
    <t>Djoba de Luriecq</t>
  </si>
  <si>
    <t>JUNIOREN EVG-Cup Swiss Endurance 2018</t>
  </si>
  <si>
    <t>Es werden nur Swiss Endurance Mitglieder  klassiert</t>
  </si>
  <si>
    <t>die Ihren Mitgliederbeitrag 2018 bezahlt haben.</t>
  </si>
  <si>
    <t>SE</t>
  </si>
  <si>
    <t>Junior</t>
  </si>
  <si>
    <t>Burri</t>
  </si>
  <si>
    <t>Lisa</t>
  </si>
  <si>
    <t>Mahrdorf Mercedes/</t>
  </si>
  <si>
    <t>Martina</t>
  </si>
  <si>
    <t>Kanton</t>
  </si>
  <si>
    <t>Anouka</t>
  </si>
  <si>
    <t>Leika XIX</t>
  </si>
  <si>
    <t>Kilometer</t>
  </si>
  <si>
    <t>RANG</t>
  </si>
  <si>
    <t>von</t>
  </si>
  <si>
    <t>bis</t>
  </si>
  <si>
    <t>Punkte</t>
  </si>
  <si>
    <t>Wertung Reihenfolge : Total Punkte; Total Km; Anzahl Ritte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</si>
</sst>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[$SFr.-807]\ #,##0.00;[Red][$SFr.-807]&quot; -&quot;#,##0.00"/>
    <numFmt numFmtId="171" formatCode="000000"/>
  </numFmts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19"/>
      <name val="Calibri"/>
      <family val="2"/>
    </font>
    <font>
      <sz val="11"/>
      <color indexed="5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u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1"/>
    </font>
    <font>
      <sz val="11"/>
      <color indexed="25"/>
      <name val="Calibri"/>
      <family val="2"/>
    </font>
    <font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8"/>
      <color indexed="21"/>
      <name val="Cambria"/>
      <family val="1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7"/>
        <bgColor indexed="41"/>
      </patternFill>
    </fill>
    <fill>
      <patternFill patternType="solid">
        <fgColor indexed="28"/>
        <bgColor indexed="16"/>
      </patternFill>
    </fill>
    <fill>
      <patternFill patternType="solid">
        <fgColor indexed="39"/>
        <bgColor indexed="32"/>
      </patternFill>
    </fill>
    <fill>
      <patternFill patternType="solid">
        <fgColor indexed="16"/>
        <bgColor indexed="37"/>
      </patternFill>
    </fill>
    <fill>
      <patternFill patternType="solid">
        <fgColor indexed="41"/>
        <bgColor indexed="37"/>
      </patternFill>
    </fill>
    <fill>
      <patternFill patternType="solid">
        <fgColor indexed="18"/>
        <bgColor indexed="39"/>
      </patternFill>
    </fill>
    <fill>
      <patternFill patternType="solid">
        <fgColor indexed="31"/>
        <bgColor indexed="35"/>
      </patternFill>
    </fill>
    <fill>
      <patternFill patternType="solid">
        <fgColor indexed="45"/>
        <bgColor indexed="14"/>
      </patternFill>
    </fill>
    <fill>
      <patternFill patternType="solid">
        <fgColor indexed="42"/>
        <bgColor indexed="58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35"/>
        <bgColor indexed="15"/>
      </patternFill>
    </fill>
    <fill>
      <patternFill patternType="solid">
        <fgColor indexed="14"/>
        <bgColor indexed="33"/>
      </patternFill>
    </fill>
    <fill>
      <patternFill patternType="solid">
        <fgColor indexed="36"/>
        <bgColor indexed="58"/>
      </patternFill>
    </fill>
    <fill>
      <patternFill patternType="solid">
        <fgColor indexed="1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34"/>
        <bgColor indexed="47"/>
      </patternFill>
    </fill>
    <fill>
      <patternFill patternType="solid">
        <fgColor indexed="44"/>
        <bgColor indexed="35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62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48"/>
      </patternFill>
    </fill>
    <fill>
      <patternFill patternType="solid">
        <fgColor indexed="53"/>
        <bgColor indexed="25"/>
      </patternFill>
    </fill>
    <fill>
      <patternFill patternType="solid">
        <fgColor indexed="48"/>
        <bgColor indexed="40"/>
      </patternFill>
    </fill>
    <fill>
      <patternFill patternType="solid">
        <fgColor indexed="60"/>
        <bgColor indexed="53"/>
      </patternFill>
    </fill>
    <fill>
      <patternFill patternType="solid">
        <fgColor indexed="50"/>
        <bgColor indexed="24"/>
      </patternFill>
    </fill>
    <fill>
      <patternFill patternType="solid">
        <fgColor indexed="54"/>
        <bgColor indexed="19"/>
      </patternFill>
    </fill>
    <fill>
      <patternFill patternType="solid">
        <fgColor indexed="40"/>
        <bgColor indexed="49"/>
      </patternFill>
    </fill>
    <fill>
      <patternFill patternType="solid">
        <fgColor indexed="61"/>
        <bgColor indexed="52"/>
      </patternFill>
    </fill>
    <fill>
      <patternFill patternType="solid">
        <fgColor indexed="22"/>
        <bgColor indexed="17"/>
      </patternFill>
    </fill>
    <fill>
      <patternFill patternType="solid">
        <fgColor indexed="32"/>
        <bgColor indexed="39"/>
      </patternFill>
    </fill>
    <fill>
      <patternFill patternType="solid">
        <fgColor indexed="55"/>
        <bgColor indexed="24"/>
      </patternFill>
    </fill>
    <fill>
      <patternFill patternType="solid">
        <fgColor indexed="58"/>
        <bgColor indexed="42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43"/>
      </patternFill>
    </fill>
    <fill>
      <patternFill patternType="solid">
        <fgColor indexed="26"/>
        <bgColor indexed="39"/>
      </patternFill>
    </fill>
    <fill>
      <patternFill patternType="solid">
        <fgColor indexed="33"/>
        <bgColor indexed="34"/>
      </patternFill>
    </fill>
    <fill>
      <patternFill patternType="solid">
        <fgColor indexed="24"/>
        <bgColor indexed="38"/>
      </patternFill>
    </fill>
  </fills>
  <borders count="27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/>
      <top/>
      <bottom style="thin">
        <color indexed="48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indexed="25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64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2" fillId="20" borderId="0"/>
    <xf numFmtId="0" fontId="2" fillId="21" borderId="0"/>
    <xf numFmtId="0" fontId="2" fillId="22" borderId="0"/>
    <xf numFmtId="0" fontId="2" fillId="11" borderId="0"/>
    <xf numFmtId="0" fontId="2" fillId="20" borderId="0"/>
    <xf numFmtId="0" fontId="2" fillId="23" borderId="0"/>
    <xf numFmtId="0" fontId="1" fillId="20" borderId="0"/>
    <xf numFmtId="0" fontId="1" fillId="21" borderId="0"/>
    <xf numFmtId="0" fontId="1" fillId="22" borderId="0"/>
    <xf numFmtId="0" fontId="1" fillId="11" borderId="0"/>
    <xf numFmtId="0" fontId="1" fillId="20" borderId="0"/>
    <xf numFmtId="0" fontId="1" fillId="23" borderId="0"/>
    <xf numFmtId="0" fontId="3" fillId="24" borderId="0"/>
    <xf numFmtId="0" fontId="3" fillId="21" borderId="0"/>
    <xf numFmtId="0" fontId="3" fillId="22" borderId="0"/>
    <xf numFmtId="0" fontId="3" fillId="25" borderId="0"/>
    <xf numFmtId="0" fontId="3" fillId="26" borderId="0"/>
    <xf numFmtId="0" fontId="3" fillId="27" borderId="0"/>
    <xf numFmtId="0" fontId="3" fillId="28" borderId="0"/>
    <xf numFmtId="0" fontId="3" fillId="29" borderId="0"/>
    <xf numFmtId="0" fontId="3" fillId="30" borderId="0"/>
    <xf numFmtId="0" fontId="3" fillId="25" borderId="0"/>
    <xf numFmtId="0" fontId="3" fillId="26" borderId="0"/>
    <xf numFmtId="0" fontId="3" fillId="31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32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33" borderId="0"/>
    <xf numFmtId="0" fontId="3" fillId="29" borderId="0"/>
    <xf numFmtId="0" fontId="3" fillId="29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4" borderId="0"/>
    <xf numFmtId="0" fontId="3" fillId="30" borderId="0"/>
    <xf numFmtId="0" fontId="3" fillId="30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3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36" borderId="0"/>
    <xf numFmtId="0" fontId="3" fillId="26" borderId="0"/>
    <xf numFmtId="0" fontId="3" fillId="26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7" borderId="0"/>
    <xf numFmtId="0" fontId="3" fillId="31" borderId="0"/>
    <xf numFmtId="0" fontId="3" fillId="31" borderId="0"/>
    <xf numFmtId="0" fontId="4" fillId="38" borderId="2"/>
    <xf numFmtId="0" fontId="4" fillId="38" borderId="2"/>
    <xf numFmtId="0" fontId="4" fillId="38" borderId="2"/>
    <xf numFmtId="0" fontId="4" fillId="38" borderId="2"/>
    <xf numFmtId="0" fontId="4" fillId="38" borderId="2"/>
    <xf numFmtId="0" fontId="4" fillId="38" borderId="2"/>
    <xf numFmtId="0" fontId="5" fillId="39" borderId="1"/>
    <xf numFmtId="0" fontId="4" fillId="38" borderId="2"/>
    <xf numFmtId="0" fontId="4" fillId="38" borderId="2"/>
    <xf numFmtId="0" fontId="6" fillId="9" borderId="0"/>
    <xf numFmtId="0" fontId="7" fillId="38" borderId="4"/>
    <xf numFmtId="0" fontId="7" fillId="38" borderId="4"/>
    <xf numFmtId="0" fontId="7" fillId="38" borderId="4"/>
    <xf numFmtId="0" fontId="7" fillId="38" borderId="4"/>
    <xf numFmtId="0" fontId="7" fillId="38" borderId="4"/>
    <xf numFmtId="0" fontId="7" fillId="38" borderId="4"/>
    <xf numFmtId="0" fontId="8" fillId="39" borderId="3"/>
    <xf numFmtId="0" fontId="7" fillId="38" borderId="4"/>
    <xf numFmtId="0" fontId="7" fillId="38" borderId="4"/>
    <xf numFmtId="0" fontId="9" fillId="40" borderId="5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3"/>
    <xf numFmtId="0" fontId="10" fillId="13" borderId="4"/>
    <xf numFmtId="0" fontId="10" fillId="13" borderId="4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6"/>
    <xf numFmtId="0" fontId="11" fillId="0" borderId="7"/>
    <xf numFmtId="0" fontId="11" fillId="0" borderId="7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41" borderId="0"/>
    <xf numFmtId="0" fontId="14" fillId="10" borderId="0"/>
    <xf numFmtId="0" fontId="14" fillId="10" borderId="0"/>
    <xf numFmtId="0" fontId="15" fillId="0" borderId="8"/>
    <xf numFmtId="0" fontId="16" fillId="0" borderId="9"/>
    <xf numFmtId="0" fontId="17" fillId="0" borderId="1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34" fillId="0" borderId="0"/>
    <xf numFmtId="0" fontId="19" fillId="0" borderId="11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3" borderId="0"/>
    <xf numFmtId="0" fontId="20" fillId="42" borderId="0"/>
    <xf numFmtId="0" fontId="20" fillId="42" borderId="0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2"/>
    <xf numFmtId="0" fontId="2" fillId="44" borderId="12"/>
    <xf numFmtId="0" fontId="21" fillId="0" borderId="0"/>
    <xf numFmtId="170" fontId="21" fillId="0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45" borderId="0"/>
    <xf numFmtId="0" fontId="6" fillId="9" borderId="0"/>
    <xf numFmtId="0" fontId="6" fillId="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71" fontId="22" fillId="0" borderId="0"/>
    <xf numFmtId="0" fontId="23" fillId="0" borderId="0"/>
    <xf numFmtId="0" fontId="15" fillId="0" borderId="8"/>
    <xf numFmtId="0" fontId="15" fillId="0" borderId="8"/>
    <xf numFmtId="0" fontId="15" fillId="0" borderId="8"/>
    <xf numFmtId="0" fontId="15" fillId="0" borderId="8"/>
    <xf numFmtId="0" fontId="15" fillId="0" borderId="8"/>
    <xf numFmtId="0" fontId="15" fillId="0" borderId="8"/>
    <xf numFmtId="0" fontId="26" fillId="0" borderId="14"/>
    <xf numFmtId="0" fontId="15" fillId="0" borderId="8"/>
    <xf numFmtId="0" fontId="15" fillId="0" borderId="8"/>
    <xf numFmtId="0" fontId="27" fillId="0" borderId="0"/>
    <xf numFmtId="0" fontId="23" fillId="0" borderId="0"/>
    <xf numFmtId="0" fontId="23" fillId="0" borderId="0"/>
    <xf numFmtId="0" fontId="23" fillId="0" borderId="0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  <xf numFmtId="0" fontId="28" fillId="0" borderId="15"/>
    <xf numFmtId="0" fontId="16" fillId="0" borderId="9"/>
    <xf numFmtId="0" fontId="16" fillId="0" borderId="9"/>
    <xf numFmtId="0" fontId="17" fillId="0" borderId="10"/>
    <xf numFmtId="0" fontId="17" fillId="0" borderId="10"/>
    <xf numFmtId="0" fontId="17" fillId="0" borderId="10"/>
    <xf numFmtId="0" fontId="17" fillId="0" borderId="10"/>
    <xf numFmtId="0" fontId="17" fillId="0" borderId="10"/>
    <xf numFmtId="0" fontId="17" fillId="0" borderId="10"/>
    <xf numFmtId="0" fontId="29" fillId="0" borderId="15"/>
    <xf numFmtId="0" fontId="17" fillId="0" borderId="10"/>
    <xf numFmtId="0" fontId="17" fillId="0" borderId="1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11"/>
    <xf numFmtId="0" fontId="19" fillId="0" borderId="11"/>
    <xf numFmtId="0" fontId="19" fillId="0" borderId="11"/>
    <xf numFmtId="0" fontId="19" fillId="0" borderId="11"/>
    <xf numFmtId="0" fontId="19" fillId="0" borderId="11"/>
    <xf numFmtId="0" fontId="19" fillId="0" borderId="11"/>
    <xf numFmtId="0" fontId="24" fillId="0" borderId="16"/>
    <xf numFmtId="0" fontId="19" fillId="0" borderId="11"/>
    <xf numFmtId="0" fontId="19" fillId="0" borderId="11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6" borderId="17"/>
    <xf numFmtId="0" fontId="9" fillId="40" borderId="5"/>
    <xf numFmtId="0" fontId="9" fillId="40" borderId="5"/>
  </cellStyleXfs>
  <cellXfs count="6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/>
    <xf numFmtId="1" fontId="0" fillId="0" borderId="18" xfId="0" applyNumberFormat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" fillId="2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/>
    <xf numFmtId="49" fontId="31" fillId="0" borderId="0" xfId="0" applyNumberFormat="1" applyFon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/>
    <xf numFmtId="1" fontId="31" fillId="0" borderId="19" xfId="0" applyNumberFormat="1" applyFont="1" applyFill="1" applyBorder="1" applyAlignment="1">
      <alignment horizontal="center"/>
    </xf>
    <xf numFmtId="1" fontId="31" fillId="22" borderId="19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" fillId="0" borderId="19" xfId="323" applyFont="1" applyBorder="1" applyAlignment="1">
      <alignment horizontal="center" vertical="center"/>
    </xf>
    <xf numFmtId="0" fontId="2" fillId="0" borderId="19" xfId="0" applyFont="1" applyFill="1" applyBorder="1"/>
    <xf numFmtId="1" fontId="0" fillId="0" borderId="19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2" borderId="19" xfId="0" applyNumberFormat="1" applyFont="1" applyFill="1" applyBorder="1" applyAlignment="1">
      <alignment horizontal="center"/>
    </xf>
    <xf numFmtId="171" fontId="2" fillId="0" borderId="19" xfId="575" applyFont="1" applyBorder="1" applyAlignment="1" applyProtection="1">
      <protection locked="0"/>
    </xf>
    <xf numFmtId="0" fontId="2" fillId="0" borderId="19" xfId="337" applyFont="1" applyBorder="1" applyProtection="1">
      <protection locked="0"/>
    </xf>
    <xf numFmtId="1" fontId="0" fillId="22" borderId="19" xfId="0" applyNumberFormat="1" applyFill="1" applyBorder="1" applyAlignment="1">
      <alignment horizontal="center"/>
    </xf>
    <xf numFmtId="1" fontId="2" fillId="0" borderId="19" xfId="574" applyNumberFormat="1" applyFont="1" applyBorder="1" applyAlignment="1" applyProtection="1">
      <alignment horizontal="center"/>
      <protection hidden="1"/>
    </xf>
    <xf numFmtId="0" fontId="31" fillId="0" borderId="0" xfId="0" applyFont="1"/>
    <xf numFmtId="0" fontId="2" fillId="0" borderId="0" xfId="0" applyFont="1"/>
    <xf numFmtId="171" fontId="2" fillId="0" borderId="19" xfId="575" applyFont="1" applyBorder="1" applyAlignment="1" applyProtection="1">
      <protection hidden="1"/>
    </xf>
    <xf numFmtId="171" fontId="2" fillId="0" borderId="19" xfId="575" applyFont="1" applyFill="1" applyBorder="1" applyAlignment="1" applyProtection="1">
      <protection hidden="1"/>
    </xf>
    <xf numFmtId="0" fontId="31" fillId="0" borderId="20" xfId="0" applyFont="1" applyBorder="1"/>
    <xf numFmtId="171" fontId="2" fillId="0" borderId="19" xfId="575" applyFont="1" applyBorder="1" applyAlignment="1" applyProtection="1"/>
    <xf numFmtId="0" fontId="2" fillId="0" borderId="19" xfId="337" applyFont="1" applyBorder="1" applyProtection="1"/>
    <xf numFmtId="171" fontId="2" fillId="0" borderId="19" xfId="575" applyFont="1" applyBorder="1" applyAlignment="1"/>
    <xf numFmtId="0" fontId="2" fillId="0" borderId="19" xfId="337" applyFont="1" applyBorder="1"/>
    <xf numFmtId="0" fontId="2" fillId="0" borderId="19" xfId="0" applyFont="1" applyBorder="1" applyProtection="1">
      <protection hidden="1"/>
    </xf>
    <xf numFmtId="0" fontId="2" fillId="0" borderId="21" xfId="337" applyFont="1" applyBorder="1" applyProtection="1"/>
    <xf numFmtId="0" fontId="32" fillId="0" borderId="19" xfId="336" applyFont="1" applyBorder="1" applyAlignment="1">
      <alignment horizontal="left"/>
    </xf>
    <xf numFmtId="0" fontId="33" fillId="0" borderId="0" xfId="0" applyFont="1" applyBorder="1"/>
    <xf numFmtId="0" fontId="34" fillId="0" borderId="0" xfId="238" applyFill="1" applyBorder="1" applyAlignment="1" applyProtection="1"/>
    <xf numFmtId="0" fontId="31" fillId="0" borderId="0" xfId="0" applyFont="1" applyFill="1" applyAlignment="1">
      <alignment horizontal="center" vertical="center"/>
    </xf>
    <xf numFmtId="0" fontId="35" fillId="0" borderId="0" xfId="238" applyFont="1" applyFill="1" applyBorder="1" applyAlignment="1" applyProtection="1"/>
    <xf numFmtId="0" fontId="31" fillId="0" borderId="0" xfId="0" applyFont="1" applyAlignment="1">
      <alignment horizontal="center"/>
    </xf>
    <xf numFmtId="0" fontId="2" fillId="0" borderId="0" xfId="323" applyFont="1" applyBorder="1" applyAlignment="1">
      <alignment horizontal="center" vertical="center"/>
    </xf>
    <xf numFmtId="171" fontId="2" fillId="0" borderId="0" xfId="575" applyFont="1" applyBorder="1" applyAlignment="1" applyProtection="1">
      <protection hidden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1" fillId="0" borderId="0" xfId="0" applyFont="1" applyFill="1" applyAlignment="1">
      <alignment horizontal="left"/>
    </xf>
    <xf numFmtId="0" fontId="0" fillId="10" borderId="22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8" fillId="13" borderId="25" xfId="0" applyFont="1" applyFill="1" applyBorder="1" applyAlignment="1">
      <alignment horizontal="center"/>
    </xf>
    <xf numFmtId="0" fontId="38" fillId="13" borderId="24" xfId="0" applyFont="1" applyFill="1" applyBorder="1" applyAlignment="1">
      <alignment horizontal="center"/>
    </xf>
  </cellXfs>
  <cellStyles count="649">
    <cellStyle name="20 % - Akzent1 2" xfId="1"/>
    <cellStyle name="20 % - Akzent1 2 2" xfId="2"/>
    <cellStyle name="20 % - Akzent1 2 2 2" xfId="3"/>
    <cellStyle name="20 % - Akzent1 2 3" xfId="4"/>
    <cellStyle name="20 % - Akzent1 3" xfId="5"/>
    <cellStyle name="20 % - Akzent1 3 2" xfId="6"/>
    <cellStyle name="20 % - Akzent1 4" xfId="7"/>
    <cellStyle name="20 % - Akzent2 2" xfId="8"/>
    <cellStyle name="20 % - Akzent2 2 2" xfId="9"/>
    <cellStyle name="20 % - Akzent2 2 2 2" xfId="10"/>
    <cellStyle name="20 % - Akzent2 2 3" xfId="11"/>
    <cellStyle name="20 % - Akzent2 3" xfId="12"/>
    <cellStyle name="20 % - Akzent2 3 2" xfId="13"/>
    <cellStyle name="20 % - Akzent2 4" xfId="14"/>
    <cellStyle name="20 % - Akzent3 2" xfId="15"/>
    <cellStyle name="20 % - Akzent3 2 2" xfId="16"/>
    <cellStyle name="20 % - Akzent3 2 2 2" xfId="17"/>
    <cellStyle name="20 % - Akzent3 2 3" xfId="18"/>
    <cellStyle name="20 % - Akzent3 3" xfId="19"/>
    <cellStyle name="20 % - Akzent3 3 2" xfId="20"/>
    <cellStyle name="20 % - Akzent3 4" xfId="21"/>
    <cellStyle name="20 % - Akzent4 2" xfId="22"/>
    <cellStyle name="20 % - Akzent4 2 2" xfId="23"/>
    <cellStyle name="20 % - Akzent4 2 2 2" xfId="24"/>
    <cellStyle name="20 % - Akzent4 2 3" xfId="25"/>
    <cellStyle name="20 % - Akzent4 3" xfId="26"/>
    <cellStyle name="20 % - Akzent4 3 2" xfId="27"/>
    <cellStyle name="20 % - Akzent4 4" xfId="28"/>
    <cellStyle name="20 % - Akzent5 2" xfId="29"/>
    <cellStyle name="20 % - Akzent5 2 2" xfId="30"/>
    <cellStyle name="20 % - Akzent5 2 2 2" xfId="31"/>
    <cellStyle name="20 % - Akzent5 2 3" xfId="32"/>
    <cellStyle name="20 % - Akzent5 3" xfId="33"/>
    <cellStyle name="20 % - Akzent5 3 2" xfId="34"/>
    <cellStyle name="20 % - Akzent5 4" xfId="35"/>
    <cellStyle name="20 % - Akzent6 2" xfId="36"/>
    <cellStyle name="20 % - Akzent6 2 2" xfId="37"/>
    <cellStyle name="20 % - Akzent6 2 2 2" xfId="38"/>
    <cellStyle name="20 % - Akzent6 2 3" xfId="39"/>
    <cellStyle name="20 % - Akzent6 3" xfId="40"/>
    <cellStyle name="20 % - Akzent6 3 2" xfId="41"/>
    <cellStyle name="20 % - Akzent6 4" xfId="42"/>
    <cellStyle name="20% - Accent1 2" xfId="43"/>
    <cellStyle name="20% - Accent2 2" xfId="44"/>
    <cellStyle name="20% - Accent3 2" xfId="45"/>
    <cellStyle name="20% - Accent4 2" xfId="46"/>
    <cellStyle name="20% - Accent5 2" xfId="47"/>
    <cellStyle name="20% - Accent6 2" xfId="48"/>
    <cellStyle name="20% - Akzent1" xfId="49"/>
    <cellStyle name="20% - Akzent2" xfId="50"/>
    <cellStyle name="20% - Akzent3" xfId="51"/>
    <cellStyle name="20% - Akzent4" xfId="52"/>
    <cellStyle name="20% - Akzent5" xfId="53"/>
    <cellStyle name="20% - Akzent6" xfId="54"/>
    <cellStyle name="40 % - Akzent1 2" xfId="55"/>
    <cellStyle name="40 % - Akzent1 2 2" xfId="56"/>
    <cellStyle name="40 % - Akzent1 2 2 2" xfId="57"/>
    <cellStyle name="40 % - Akzent1 2 3" xfId="58"/>
    <cellStyle name="40 % - Akzent1 3" xfId="59"/>
    <cellStyle name="40 % - Akzent1 3 2" xfId="60"/>
    <cellStyle name="40 % - Akzent1 4" xfId="61"/>
    <cellStyle name="40 % - Akzent2 2" xfId="62"/>
    <cellStyle name="40 % - Akzent2 2 2" xfId="63"/>
    <cellStyle name="40 % - Akzent2 2 2 2" xfId="64"/>
    <cellStyle name="40 % - Akzent2 2 3" xfId="65"/>
    <cellStyle name="40 % - Akzent2 3" xfId="66"/>
    <cellStyle name="40 % - Akzent2 3 2" xfId="67"/>
    <cellStyle name="40 % - Akzent2 4" xfId="68"/>
    <cellStyle name="40 % - Akzent3 2" xfId="69"/>
    <cellStyle name="40 % - Akzent3 2 2" xfId="70"/>
    <cellStyle name="40 % - Akzent3 2 2 2" xfId="71"/>
    <cellStyle name="40 % - Akzent3 2 3" xfId="72"/>
    <cellStyle name="40 % - Akzent3 3" xfId="73"/>
    <cellStyle name="40 % - Akzent3 3 2" xfId="74"/>
    <cellStyle name="40 % - Akzent3 4" xfId="75"/>
    <cellStyle name="40 % - Akzent4 2" xfId="76"/>
    <cellStyle name="40 % - Akzent4 2 2" xfId="77"/>
    <cellStyle name="40 % - Akzent4 2 2 2" xfId="78"/>
    <cellStyle name="40 % - Akzent4 2 3" xfId="79"/>
    <cellStyle name="40 % - Akzent4 3" xfId="80"/>
    <cellStyle name="40 % - Akzent4 3 2" xfId="81"/>
    <cellStyle name="40 % - Akzent4 4" xfId="82"/>
    <cellStyle name="40 % - Akzent5 2" xfId="83"/>
    <cellStyle name="40 % - Akzent5 2 2" xfId="84"/>
    <cellStyle name="40 % - Akzent5 2 2 2" xfId="85"/>
    <cellStyle name="40 % - Akzent5 2 3" xfId="86"/>
    <cellStyle name="40 % - Akzent5 3" xfId="87"/>
    <cellStyle name="40 % - Akzent5 3 2" xfId="88"/>
    <cellStyle name="40 % - Akzent5 4" xfId="89"/>
    <cellStyle name="40 % - Akzent6 2" xfId="90"/>
    <cellStyle name="40 % - Akzent6 2 2" xfId="91"/>
    <cellStyle name="40 % - Akzent6 2 2 2" xfId="92"/>
    <cellStyle name="40 % - Akzent6 2 3" xfId="93"/>
    <cellStyle name="40 % - Akzent6 3" xfId="94"/>
    <cellStyle name="40 % - Akzent6 3 2" xfId="95"/>
    <cellStyle name="40 % - Akzent6 4" xfId="96"/>
    <cellStyle name="40% - Accent1 2" xfId="97"/>
    <cellStyle name="40% - Accent2 2" xfId="98"/>
    <cellStyle name="40% - Accent3 2" xfId="99"/>
    <cellStyle name="40% - Accent4 2" xfId="100"/>
    <cellStyle name="40% - Accent5 2" xfId="101"/>
    <cellStyle name="40% - Accent6 2" xfId="102"/>
    <cellStyle name="40% - Akzent1" xfId="103"/>
    <cellStyle name="40% - Akzent2" xfId="104"/>
    <cellStyle name="40% - Akzent3" xfId="105"/>
    <cellStyle name="40% - Akzent4" xfId="106"/>
    <cellStyle name="40% - Akzent5" xfId="107"/>
    <cellStyle name="40% - Akzent6" xfId="108"/>
    <cellStyle name="60% - Akzent1" xfId="109"/>
    <cellStyle name="60% - Akzent2" xfId="110"/>
    <cellStyle name="60% - Akzent3" xfId="111"/>
    <cellStyle name="60% - Akzent4" xfId="112"/>
    <cellStyle name="60% - Akzent5" xfId="113"/>
    <cellStyle name="60% - Akzent6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Akzent1 10" xfId="121"/>
    <cellStyle name="Akzent1 2" xfId="122"/>
    <cellStyle name="Akzent1 3" xfId="123"/>
    <cellStyle name="Akzent1 4" xfId="124"/>
    <cellStyle name="Akzent1 5" xfId="125"/>
    <cellStyle name="Akzent1 6" xfId="126"/>
    <cellStyle name="Akzent1 7" xfId="127"/>
    <cellStyle name="Akzent1 8" xfId="128"/>
    <cellStyle name="Akzent1 9" xfId="129"/>
    <cellStyle name="Akzent2 10" xfId="130"/>
    <cellStyle name="Akzent2 2" xfId="131"/>
    <cellStyle name="Akzent2 3" xfId="132"/>
    <cellStyle name="Akzent2 4" xfId="133"/>
    <cellStyle name="Akzent2 5" xfId="134"/>
    <cellStyle name="Akzent2 6" xfId="135"/>
    <cellStyle name="Akzent2 7" xfId="136"/>
    <cellStyle name="Akzent2 8" xfId="137"/>
    <cellStyle name="Akzent2 9" xfId="138"/>
    <cellStyle name="Akzent3 10" xfId="139"/>
    <cellStyle name="Akzent3 2" xfId="140"/>
    <cellStyle name="Akzent3 3" xfId="141"/>
    <cellStyle name="Akzent3 4" xfId="142"/>
    <cellStyle name="Akzent3 5" xfId="143"/>
    <cellStyle name="Akzent3 6" xfId="144"/>
    <cellStyle name="Akzent3 7" xfId="145"/>
    <cellStyle name="Akzent3 8" xfId="146"/>
    <cellStyle name="Akzent3 9" xfId="147"/>
    <cellStyle name="Akzent4 10" xfId="148"/>
    <cellStyle name="Akzent4 2" xfId="149"/>
    <cellStyle name="Akzent4 3" xfId="150"/>
    <cellStyle name="Akzent4 4" xfId="151"/>
    <cellStyle name="Akzent4 5" xfId="152"/>
    <cellStyle name="Akzent4 6" xfId="153"/>
    <cellStyle name="Akzent4 7" xfId="154"/>
    <cellStyle name="Akzent4 8" xfId="155"/>
    <cellStyle name="Akzent4 9" xfId="156"/>
    <cellStyle name="Akzent5 10" xfId="157"/>
    <cellStyle name="Akzent5 2" xfId="158"/>
    <cellStyle name="Akzent5 3" xfId="159"/>
    <cellStyle name="Akzent5 4" xfId="160"/>
    <cellStyle name="Akzent5 5" xfId="161"/>
    <cellStyle name="Akzent5 6" xfId="162"/>
    <cellStyle name="Akzent5 7" xfId="163"/>
    <cellStyle name="Akzent5 8" xfId="164"/>
    <cellStyle name="Akzent5 9" xfId="165"/>
    <cellStyle name="Akzent6 10" xfId="166"/>
    <cellStyle name="Akzent6 2" xfId="167"/>
    <cellStyle name="Akzent6 3" xfId="168"/>
    <cellStyle name="Akzent6 4" xfId="169"/>
    <cellStyle name="Akzent6 5" xfId="170"/>
    <cellStyle name="Akzent6 6" xfId="171"/>
    <cellStyle name="Akzent6 7" xfId="172"/>
    <cellStyle name="Akzent6 8" xfId="173"/>
    <cellStyle name="Akzent6 9" xfId="174"/>
    <cellStyle name="Ausgabe 10" xfId="175"/>
    <cellStyle name="Ausgabe 2" xfId="176"/>
    <cellStyle name="Ausgabe 3" xfId="177"/>
    <cellStyle name="Ausgabe 4" xfId="178"/>
    <cellStyle name="Ausgabe 5" xfId="179"/>
    <cellStyle name="Ausgabe 6" xfId="180"/>
    <cellStyle name="Ausgabe 7" xfId="181"/>
    <cellStyle name="Ausgabe 8" xfId="182"/>
    <cellStyle name="Ausgabe 9" xfId="183"/>
    <cellStyle name="Bad" xfId="184"/>
    <cellStyle name="Berechnung 10" xfId="185"/>
    <cellStyle name="Berechnung 2" xfId="186"/>
    <cellStyle name="Berechnung 3" xfId="187"/>
    <cellStyle name="Berechnung 4" xfId="188"/>
    <cellStyle name="Berechnung 5" xfId="189"/>
    <cellStyle name="Berechnung 6" xfId="190"/>
    <cellStyle name="Berechnung 7" xfId="191"/>
    <cellStyle name="Berechnung 8" xfId="192"/>
    <cellStyle name="Berechnung 9" xfId="193"/>
    <cellStyle name="Check Cell" xfId="194"/>
    <cellStyle name="Eingabe 10" xfId="195"/>
    <cellStyle name="Eingabe 2" xfId="196"/>
    <cellStyle name="Eingabe 3" xfId="197"/>
    <cellStyle name="Eingabe 4" xfId="198"/>
    <cellStyle name="Eingabe 5" xfId="199"/>
    <cellStyle name="Eingabe 6" xfId="200"/>
    <cellStyle name="Eingabe 7" xfId="201"/>
    <cellStyle name="Eingabe 8" xfId="202"/>
    <cellStyle name="Eingabe 9" xfId="203"/>
    <cellStyle name="Ergebnis 10" xfId="204"/>
    <cellStyle name="Ergebnis 2" xfId="205"/>
    <cellStyle name="Ergebnis 3" xfId="206"/>
    <cellStyle name="Ergebnis 4" xfId="207"/>
    <cellStyle name="Ergebnis 5" xfId="208"/>
    <cellStyle name="Ergebnis 6" xfId="209"/>
    <cellStyle name="Ergebnis 7" xfId="210"/>
    <cellStyle name="Ergebnis 8" xfId="211"/>
    <cellStyle name="Ergebnis 9" xfId="212"/>
    <cellStyle name="Erklärender Text 10" xfId="213"/>
    <cellStyle name="Erklärender Text 2" xfId="214"/>
    <cellStyle name="Erklärender Text 3" xfId="215"/>
    <cellStyle name="Erklärender Text 4" xfId="216"/>
    <cellStyle name="Erklärender Text 5" xfId="217"/>
    <cellStyle name="Erklärender Text 6" xfId="218"/>
    <cellStyle name="Erklärender Text 7" xfId="219"/>
    <cellStyle name="Erklärender Text 8" xfId="220"/>
    <cellStyle name="Erklärender Text 9" xfId="221"/>
    <cellStyle name="Good" xfId="222"/>
    <cellStyle name="Gut 10" xfId="223"/>
    <cellStyle name="Gut 2" xfId="224"/>
    <cellStyle name="Gut 3" xfId="225"/>
    <cellStyle name="Gut 4" xfId="226"/>
    <cellStyle name="Gut 5" xfId="227"/>
    <cellStyle name="Gut 6" xfId="228"/>
    <cellStyle name="Gut 7" xfId="229"/>
    <cellStyle name="Gut 8" xfId="230"/>
    <cellStyle name="Gut 9" xfId="231"/>
    <cellStyle name="Heading 1" xfId="232"/>
    <cellStyle name="Heading 2" xfId="233"/>
    <cellStyle name="Heading 3" xfId="234"/>
    <cellStyle name="Heading 4" xfId="235"/>
    <cellStyle name="Heading 5" xfId="236"/>
    <cellStyle name="Heading1 1" xfId="237"/>
    <cellStyle name="Hyperlink" xfId="238" builtinId="8"/>
    <cellStyle name="Linked Cell" xfId="239"/>
    <cellStyle name="Neutral 10" xfId="240"/>
    <cellStyle name="Neutral 2" xfId="241"/>
    <cellStyle name="Neutral 3" xfId="242"/>
    <cellStyle name="Neutral 4" xfId="243"/>
    <cellStyle name="Neutral 5" xfId="244"/>
    <cellStyle name="Neutral 6" xfId="245"/>
    <cellStyle name="Neutral 7" xfId="246"/>
    <cellStyle name="Neutral 8" xfId="247"/>
    <cellStyle name="Neutral 9" xfId="248"/>
    <cellStyle name="Normal" xfId="0" builtinId="0"/>
    <cellStyle name="Note" xfId="249"/>
    <cellStyle name="Note 2" xfId="250"/>
    <cellStyle name="Note 2 2" xfId="251"/>
    <cellStyle name="Note 3" xfId="252"/>
    <cellStyle name="Notiz 10" xfId="253"/>
    <cellStyle name="Notiz 2" xfId="254"/>
    <cellStyle name="Notiz 2 2" xfId="255"/>
    <cellStyle name="Notiz 3" xfId="256"/>
    <cellStyle name="Notiz 3 2" xfId="257"/>
    <cellStyle name="Notiz 3 2 2" xfId="258"/>
    <cellStyle name="Notiz 4" xfId="259"/>
    <cellStyle name="Notiz 4 2" xfId="260"/>
    <cellStyle name="Notiz 5" xfId="261"/>
    <cellStyle name="Notiz 5 2" xfId="262"/>
    <cellStyle name="Notiz 5 2 2" xfId="263"/>
    <cellStyle name="Notiz 6" xfId="264"/>
    <cellStyle name="Notiz 7" xfId="265"/>
    <cellStyle name="Notiz 7 2" xfId="266"/>
    <cellStyle name="Notiz 7 2 2" xfId="267"/>
    <cellStyle name="Notiz 7 2 2 2" xfId="268"/>
    <cellStyle name="Notiz 7 2 3" xfId="269"/>
    <cellStyle name="Notiz 7 3" xfId="270"/>
    <cellStyle name="Notiz 7 3 2" xfId="271"/>
    <cellStyle name="Notiz 7 4" xfId="272"/>
    <cellStyle name="Notiz 8" xfId="273"/>
    <cellStyle name="Notiz 9" xfId="274"/>
    <cellStyle name="Result 1" xfId="275"/>
    <cellStyle name="Result2 1" xfId="276"/>
    <cellStyle name="Schlecht 10" xfId="277"/>
    <cellStyle name="Schlecht 2" xfId="278"/>
    <cellStyle name="Schlecht 3" xfId="279"/>
    <cellStyle name="Schlecht 4" xfId="280"/>
    <cellStyle name="Schlecht 5" xfId="281"/>
    <cellStyle name="Schlecht 6" xfId="282"/>
    <cellStyle name="Schlecht 7" xfId="283"/>
    <cellStyle name="Schlecht 8" xfId="284"/>
    <cellStyle name="Schlecht 9" xfId="285"/>
    <cellStyle name="Standard 10" xfId="286"/>
    <cellStyle name="Standard 10 2" xfId="287"/>
    <cellStyle name="Standard 10 2 2" xfId="288"/>
    <cellStyle name="Standard 10 2 2 2" xfId="289"/>
    <cellStyle name="Standard 10 2 2 2 2" xfId="290"/>
    <cellStyle name="Standard 10 2 2 3" xfId="291"/>
    <cellStyle name="Standard 10 2 3" xfId="292"/>
    <cellStyle name="Standard 10 2 3 2" xfId="293"/>
    <cellStyle name="Standard 10 2 4" xfId="294"/>
    <cellStyle name="Standard 10 3" xfId="295"/>
    <cellStyle name="Standard 10 3 2" xfId="296"/>
    <cellStyle name="Standard 10 3 2 2" xfId="297"/>
    <cellStyle name="Standard 10 3 3" xfId="298"/>
    <cellStyle name="Standard 10 4" xfId="299"/>
    <cellStyle name="Standard 10 4 2" xfId="300"/>
    <cellStyle name="Standard 10 5" xfId="301"/>
    <cellStyle name="Standard 11" xfId="302"/>
    <cellStyle name="Standard 12" xfId="303"/>
    <cellStyle name="Standard 12 2" xfId="304"/>
    <cellStyle name="Standard 12 2 2" xfId="305"/>
    <cellStyle name="Standard 12 2 2 2" xfId="306"/>
    <cellStyle name="Standard 12 2 3" xfId="307"/>
    <cellStyle name="Standard 12 3" xfId="308"/>
    <cellStyle name="Standard 12 3 2" xfId="309"/>
    <cellStyle name="Standard 12 4" xfId="310"/>
    <cellStyle name="Standard 13" xfId="311"/>
    <cellStyle name="Standard 13 2" xfId="312"/>
    <cellStyle name="Standard 13 2 2" xfId="313"/>
    <cellStyle name="Standard 13 2 2 2" xfId="314"/>
    <cellStyle name="Standard 13 2 3" xfId="315"/>
    <cellStyle name="Standard 13 3" xfId="316"/>
    <cellStyle name="Standard 13 3 2" xfId="317"/>
    <cellStyle name="Standard 13 4" xfId="318"/>
    <cellStyle name="Standard 14" xfId="319"/>
    <cellStyle name="Standard 14 2" xfId="320"/>
    <cellStyle name="Standard 14 2 2" xfId="321"/>
    <cellStyle name="Standard 14 2 2 2" xfId="322"/>
    <cellStyle name="Standard 14 2 3" xfId="323"/>
    <cellStyle name="Standard 14 3" xfId="324"/>
    <cellStyle name="Standard 14 3 2" xfId="325"/>
    <cellStyle name="Standard 14 4" xfId="326"/>
    <cellStyle name="Standard 15" xfId="327"/>
    <cellStyle name="Standard 16" xfId="328"/>
    <cellStyle name="Standard 16 2" xfId="329"/>
    <cellStyle name="Standard 16 2 2" xfId="330"/>
    <cellStyle name="Standard 16 3" xfId="331"/>
    <cellStyle name="Standard 17" xfId="332"/>
    <cellStyle name="Standard 18" xfId="333"/>
    <cellStyle name="Standard 18 2" xfId="334"/>
    <cellStyle name="Standard 19" xfId="335"/>
    <cellStyle name="Standard 2" xfId="336"/>
    <cellStyle name="Standard 2 2" xfId="337"/>
    <cellStyle name="Standard 2 3" xfId="338"/>
    <cellStyle name="Standard 20" xfId="339"/>
    <cellStyle name="Standard 3" xfId="340"/>
    <cellStyle name="Standard 3 2" xfId="341"/>
    <cellStyle name="Standard 4" xfId="342"/>
    <cellStyle name="Standard 4 2" xfId="343"/>
    <cellStyle name="Standard 4 2 2" xfId="344"/>
    <cellStyle name="Standard 4 2 2 2" xfId="345"/>
    <cellStyle name="Standard 4 2 2 2 2" xfId="346"/>
    <cellStyle name="Standard 4 2 2 2 2 2" xfId="347"/>
    <cellStyle name="Standard 4 2 2 2 2 2 2" xfId="348"/>
    <cellStyle name="Standard 4 2 2 2 2 2 2 2" xfId="349"/>
    <cellStyle name="Standard 4 2 2 2 2 2 3" xfId="350"/>
    <cellStyle name="Standard 4 2 2 2 2 3" xfId="351"/>
    <cellStyle name="Standard 4 2 2 2 2 3 2" xfId="352"/>
    <cellStyle name="Standard 4 2 2 2 2 4" xfId="353"/>
    <cellStyle name="Standard 4 2 2 2 3" xfId="354"/>
    <cellStyle name="Standard 4 2 2 2 3 2" xfId="355"/>
    <cellStyle name="Standard 4 2 2 2 3 2 2" xfId="356"/>
    <cellStyle name="Standard 4 2 2 2 3 3" xfId="357"/>
    <cellStyle name="Standard 4 2 2 2 4" xfId="358"/>
    <cellStyle name="Standard 4 2 2 2 4 2" xfId="359"/>
    <cellStyle name="Standard 4 2 2 2 5" xfId="360"/>
    <cellStyle name="Standard 4 2 2 3" xfId="361"/>
    <cellStyle name="Standard 4 2 2 3 2" xfId="362"/>
    <cellStyle name="Standard 4 2 2 3 2 2" xfId="363"/>
    <cellStyle name="Standard 4 2 2 3 2 2 2" xfId="364"/>
    <cellStyle name="Standard 4 2 2 3 2 3" xfId="365"/>
    <cellStyle name="Standard 4 2 2 3 3" xfId="366"/>
    <cellStyle name="Standard 4 2 2 3 3 2" xfId="367"/>
    <cellStyle name="Standard 4 2 2 3 4" xfId="368"/>
    <cellStyle name="Standard 4 2 2 4" xfId="369"/>
    <cellStyle name="Standard 4 2 2 4 2" xfId="370"/>
    <cellStyle name="Standard 4 2 2 4 2 2" xfId="371"/>
    <cellStyle name="Standard 4 2 2 4 3" xfId="372"/>
    <cellStyle name="Standard 4 2 2 5" xfId="373"/>
    <cellStyle name="Standard 4 2 2 5 2" xfId="374"/>
    <cellStyle name="Standard 4 2 2 6" xfId="375"/>
    <cellStyle name="Standard 4 2 3" xfId="376"/>
    <cellStyle name="Standard 4 2 3 2" xfId="377"/>
    <cellStyle name="Standard 4 2 3 2 2" xfId="378"/>
    <cellStyle name="Standard 4 2 3 2 2 2" xfId="379"/>
    <cellStyle name="Standard 4 2 3 2 2 2 2" xfId="380"/>
    <cellStyle name="Standard 4 2 3 2 2 3" xfId="381"/>
    <cellStyle name="Standard 4 2 3 2 3" xfId="382"/>
    <cellStyle name="Standard 4 2 3 2 3 2" xfId="383"/>
    <cellStyle name="Standard 4 2 3 2 4" xfId="384"/>
    <cellStyle name="Standard 4 2 3 3" xfId="385"/>
    <cellStyle name="Standard 4 2 3 3 2" xfId="386"/>
    <cellStyle name="Standard 4 2 3 3 2 2" xfId="387"/>
    <cellStyle name="Standard 4 2 3 3 3" xfId="388"/>
    <cellStyle name="Standard 4 2 3 4" xfId="389"/>
    <cellStyle name="Standard 4 2 3 4 2" xfId="390"/>
    <cellStyle name="Standard 4 2 3 5" xfId="391"/>
    <cellStyle name="Standard 4 2 4" xfId="392"/>
    <cellStyle name="Standard 4 2 4 2" xfId="393"/>
    <cellStyle name="Standard 4 2 4 2 2" xfId="394"/>
    <cellStyle name="Standard 4 2 4 2 2 2" xfId="395"/>
    <cellStyle name="Standard 4 2 4 2 3" xfId="396"/>
    <cellStyle name="Standard 4 2 4 3" xfId="397"/>
    <cellStyle name="Standard 4 2 4 3 2" xfId="398"/>
    <cellStyle name="Standard 4 2 4 4" xfId="399"/>
    <cellStyle name="Standard 4 2 5" xfId="400"/>
    <cellStyle name="Standard 4 2 5 2" xfId="401"/>
    <cellStyle name="Standard 4 2 5 2 2" xfId="402"/>
    <cellStyle name="Standard 4 2 5 3" xfId="403"/>
    <cellStyle name="Standard 4 2 6" xfId="404"/>
    <cellStyle name="Standard 4 2 6 2" xfId="405"/>
    <cellStyle name="Standard 4 2 7" xfId="406"/>
    <cellStyle name="Standard 4 3" xfId="407"/>
    <cellStyle name="Standard 4 3 2" xfId="408"/>
    <cellStyle name="Standard 4 3 2 2" xfId="409"/>
    <cellStyle name="Standard 4 3 2 2 2" xfId="410"/>
    <cellStyle name="Standard 4 3 2 2 2 2" xfId="411"/>
    <cellStyle name="Standard 4 3 2 2 2 2 2" xfId="412"/>
    <cellStyle name="Standard 4 3 2 2 2 3" xfId="413"/>
    <cellStyle name="Standard 4 3 2 2 3" xfId="414"/>
    <cellStyle name="Standard 4 3 2 2 3 2" xfId="415"/>
    <cellStyle name="Standard 4 3 2 2 4" xfId="416"/>
    <cellStyle name="Standard 4 3 2 3" xfId="417"/>
    <cellStyle name="Standard 4 3 2 3 2" xfId="418"/>
    <cellStyle name="Standard 4 3 2 3 2 2" xfId="419"/>
    <cellStyle name="Standard 4 3 2 3 3" xfId="420"/>
    <cellStyle name="Standard 4 3 2 4" xfId="421"/>
    <cellStyle name="Standard 4 3 2 4 2" xfId="422"/>
    <cellStyle name="Standard 4 3 2 5" xfId="423"/>
    <cellStyle name="Standard 4 3 3" xfId="424"/>
    <cellStyle name="Standard 4 3 3 2" xfId="425"/>
    <cellStyle name="Standard 4 3 3 2 2" xfId="426"/>
    <cellStyle name="Standard 4 3 3 2 2 2" xfId="427"/>
    <cellStyle name="Standard 4 3 3 2 3" xfId="428"/>
    <cellStyle name="Standard 4 3 3 3" xfId="429"/>
    <cellStyle name="Standard 4 3 3 3 2" xfId="430"/>
    <cellStyle name="Standard 4 3 3 4" xfId="431"/>
    <cellStyle name="Standard 4 3 4" xfId="432"/>
    <cellStyle name="Standard 4 3 4 2" xfId="433"/>
    <cellStyle name="Standard 4 3 4 2 2" xfId="434"/>
    <cellStyle name="Standard 4 3 4 3" xfId="435"/>
    <cellStyle name="Standard 4 3 5" xfId="436"/>
    <cellStyle name="Standard 4 3 5 2" xfId="437"/>
    <cellStyle name="Standard 4 3 6" xfId="438"/>
    <cellStyle name="Standard 4 4" xfId="439"/>
    <cellStyle name="Standard 4 4 2" xfId="440"/>
    <cellStyle name="Standard 4 4 2 2" xfId="441"/>
    <cellStyle name="Standard 4 4 2 2 2" xfId="442"/>
    <cellStyle name="Standard 4 4 2 2 2 2" xfId="443"/>
    <cellStyle name="Standard 4 4 2 2 3" xfId="444"/>
    <cellStyle name="Standard 4 4 2 3" xfId="445"/>
    <cellStyle name="Standard 4 4 2 3 2" xfId="446"/>
    <cellStyle name="Standard 4 4 2 4" xfId="447"/>
    <cellStyle name="Standard 4 4 3" xfId="448"/>
    <cellStyle name="Standard 4 4 3 2" xfId="449"/>
    <cellStyle name="Standard 4 4 3 2 2" xfId="450"/>
    <cellStyle name="Standard 4 4 3 3" xfId="451"/>
    <cellStyle name="Standard 4 4 4" xfId="452"/>
    <cellStyle name="Standard 4 4 4 2" xfId="453"/>
    <cellStyle name="Standard 4 4 5" xfId="454"/>
    <cellStyle name="Standard 4 5" xfId="455"/>
    <cellStyle name="Standard 4 5 2" xfId="456"/>
    <cellStyle name="Standard 4 5 2 2" xfId="457"/>
    <cellStyle name="Standard 4 5 2 2 2" xfId="458"/>
    <cellStyle name="Standard 4 5 2 3" xfId="459"/>
    <cellStyle name="Standard 4 5 3" xfId="460"/>
    <cellStyle name="Standard 4 5 3 2" xfId="461"/>
    <cellStyle name="Standard 4 5 4" xfId="462"/>
    <cellStyle name="Standard 4 6" xfId="463"/>
    <cellStyle name="Standard 4 6 2" xfId="464"/>
    <cellStyle name="Standard 4 6 2 2" xfId="465"/>
    <cellStyle name="Standard 4 6 3" xfId="466"/>
    <cellStyle name="Standard 4 7" xfId="467"/>
    <cellStyle name="Standard 4 7 2" xfId="468"/>
    <cellStyle name="Standard 4 8" xfId="469"/>
    <cellStyle name="Standard 5" xfId="470"/>
    <cellStyle name="Standard 5 2" xfId="471"/>
    <cellStyle name="Standard 5 2 2" xfId="472"/>
    <cellStyle name="Standard 6" xfId="473"/>
    <cellStyle name="Standard 6 2" xfId="474"/>
    <cellStyle name="Standard 6 2 2" xfId="475"/>
    <cellStyle name="Standard 6 2 2 2" xfId="476"/>
    <cellStyle name="Standard 6 2 2 2 2" xfId="477"/>
    <cellStyle name="Standard 6 2 2 2 2 2" xfId="478"/>
    <cellStyle name="Standard 6 2 2 2 2 2 2" xfId="479"/>
    <cellStyle name="Standard 6 2 2 2 2 3" xfId="480"/>
    <cellStyle name="Standard 6 2 2 2 3" xfId="481"/>
    <cellStyle name="Standard 6 2 2 2 3 2" xfId="482"/>
    <cellStyle name="Standard 6 2 2 2 4" xfId="483"/>
    <cellStyle name="Standard 6 2 2 3" xfId="484"/>
    <cellStyle name="Standard 6 2 2 3 2" xfId="485"/>
    <cellStyle name="Standard 6 2 2 3 2 2" xfId="486"/>
    <cellStyle name="Standard 6 2 2 3 3" xfId="487"/>
    <cellStyle name="Standard 6 2 2 4" xfId="488"/>
    <cellStyle name="Standard 6 2 2 4 2" xfId="489"/>
    <cellStyle name="Standard 6 2 2 5" xfId="490"/>
    <cellStyle name="Standard 6 2 3" xfId="491"/>
    <cellStyle name="Standard 6 2 3 2" xfId="492"/>
    <cellStyle name="Standard 6 2 3 2 2" xfId="493"/>
    <cellStyle name="Standard 6 2 3 2 2 2" xfId="494"/>
    <cellStyle name="Standard 6 2 3 2 3" xfId="495"/>
    <cellStyle name="Standard 6 2 3 3" xfId="496"/>
    <cellStyle name="Standard 6 2 3 3 2" xfId="497"/>
    <cellStyle name="Standard 6 2 3 4" xfId="498"/>
    <cellStyle name="Standard 6 2 4" xfId="499"/>
    <cellStyle name="Standard 6 2 4 2" xfId="500"/>
    <cellStyle name="Standard 6 2 4 2 2" xfId="501"/>
    <cellStyle name="Standard 6 2 4 3" xfId="502"/>
    <cellStyle name="Standard 6 2 5" xfId="503"/>
    <cellStyle name="Standard 6 2 5 2" xfId="504"/>
    <cellStyle name="Standard 6 2 6" xfId="505"/>
    <cellStyle name="Standard 6 3" xfId="506"/>
    <cellStyle name="Standard 6 3 2" xfId="507"/>
    <cellStyle name="Standard 6 3 2 2" xfId="508"/>
    <cellStyle name="Standard 6 3 2 2 2" xfId="509"/>
    <cellStyle name="Standard 6 3 2 2 2 2" xfId="510"/>
    <cellStyle name="Standard 6 3 2 2 3" xfId="511"/>
    <cellStyle name="Standard 6 3 2 3" xfId="512"/>
    <cellStyle name="Standard 6 3 2 3 2" xfId="513"/>
    <cellStyle name="Standard 6 3 2 4" xfId="514"/>
    <cellStyle name="Standard 6 3 3" xfId="515"/>
    <cellStyle name="Standard 6 3 3 2" xfId="516"/>
    <cellStyle name="Standard 6 3 3 2 2" xfId="517"/>
    <cellStyle name="Standard 6 3 3 3" xfId="518"/>
    <cellStyle name="Standard 6 3 4" xfId="519"/>
    <cellStyle name="Standard 6 3 4 2" xfId="520"/>
    <cellStyle name="Standard 6 3 5" xfId="521"/>
    <cellStyle name="Standard 6 4" xfId="522"/>
    <cellStyle name="Standard 6 4 2" xfId="523"/>
    <cellStyle name="Standard 6 4 2 2" xfId="524"/>
    <cellStyle name="Standard 6 4 2 2 2" xfId="525"/>
    <cellStyle name="Standard 6 4 2 3" xfId="526"/>
    <cellStyle name="Standard 6 4 3" xfId="527"/>
    <cellStyle name="Standard 6 4 3 2" xfId="528"/>
    <cellStyle name="Standard 6 4 4" xfId="529"/>
    <cellStyle name="Standard 6 5" xfId="530"/>
    <cellStyle name="Standard 6 5 2" xfId="531"/>
    <cellStyle name="Standard 6 5 2 2" xfId="532"/>
    <cellStyle name="Standard 6 5 3" xfId="533"/>
    <cellStyle name="Standard 6 6" xfId="534"/>
    <cellStyle name="Standard 6 6 2" xfId="535"/>
    <cellStyle name="Standard 6 7" xfId="536"/>
    <cellStyle name="Standard 7" xfId="537"/>
    <cellStyle name="Standard 7 2" xfId="538"/>
    <cellStyle name="Standard 8" xfId="539"/>
    <cellStyle name="Standard 8 2" xfId="540"/>
    <cellStyle name="Standard 8 2 2" xfId="541"/>
    <cellStyle name="Standard 8 2 2 2" xfId="542"/>
    <cellStyle name="Standard 8 2 2 2 2" xfId="543"/>
    <cellStyle name="Standard 8 2 2 2 2 2" xfId="544"/>
    <cellStyle name="Standard 8 2 2 2 3" xfId="545"/>
    <cellStyle name="Standard 8 2 2 3" xfId="546"/>
    <cellStyle name="Standard 8 2 2 3 2" xfId="547"/>
    <cellStyle name="Standard 8 2 2 4" xfId="548"/>
    <cellStyle name="Standard 8 2 3" xfId="549"/>
    <cellStyle name="Standard 8 2 3 2" xfId="550"/>
    <cellStyle name="Standard 8 2 3 2 2" xfId="551"/>
    <cellStyle name="Standard 8 2 3 3" xfId="552"/>
    <cellStyle name="Standard 8 2 4" xfId="553"/>
    <cellStyle name="Standard 8 2 4 2" xfId="554"/>
    <cellStyle name="Standard 8 2 5" xfId="555"/>
    <cellStyle name="Standard 8 3" xfId="556"/>
    <cellStyle name="Standard 8 3 2" xfId="557"/>
    <cellStyle name="Standard 8 3 2 2" xfId="558"/>
    <cellStyle name="Standard 8 3 2 2 2" xfId="559"/>
    <cellStyle name="Standard 8 3 2 3" xfId="560"/>
    <cellStyle name="Standard 8 3 3" xfId="561"/>
    <cellStyle name="Standard 8 3 3 2" xfId="562"/>
    <cellStyle name="Standard 8 3 4" xfId="563"/>
    <cellStyle name="Standard 8 4" xfId="564"/>
    <cellStyle name="Standard 8 4 2" xfId="565"/>
    <cellStyle name="Standard 8 4 2 2" xfId="566"/>
    <cellStyle name="Standard 8 4 3" xfId="567"/>
    <cellStyle name="Standard 8 5" xfId="568"/>
    <cellStyle name="Standard 8 5 2" xfId="569"/>
    <cellStyle name="Standard 8 6" xfId="570"/>
    <cellStyle name="Standard 9" xfId="571"/>
    <cellStyle name="Standard 9 2" xfId="572"/>
    <cellStyle name="Standard 9 2 2" xfId="573"/>
    <cellStyle name="Standard_06-dbCLARO-OKTOBER" xfId="574"/>
    <cellStyle name="Standard_06-dbCLARO-OKTOBER 2" xfId="575"/>
    <cellStyle name="Title" xfId="576"/>
    <cellStyle name="Überschrift 1 10" xfId="577"/>
    <cellStyle name="Überschrift 1 2" xfId="578"/>
    <cellStyle name="Überschrift 1 3" xfId="579"/>
    <cellStyle name="Überschrift 1 4" xfId="580"/>
    <cellStyle name="Überschrift 1 5" xfId="581"/>
    <cellStyle name="Überschrift 1 6" xfId="582"/>
    <cellStyle name="Überschrift 1 7" xfId="583"/>
    <cellStyle name="Überschrift 1 8" xfId="584"/>
    <cellStyle name="Überschrift 1 9" xfId="585"/>
    <cellStyle name="Überschrift 10" xfId="586"/>
    <cellStyle name="Überschrift 11" xfId="587"/>
    <cellStyle name="Überschrift 12" xfId="588"/>
    <cellStyle name="Überschrift 13" xfId="589"/>
    <cellStyle name="Überschrift 2 10" xfId="590"/>
    <cellStyle name="Überschrift 2 2" xfId="591"/>
    <cellStyle name="Überschrift 2 3" xfId="592"/>
    <cellStyle name="Überschrift 2 4" xfId="593"/>
    <cellStyle name="Überschrift 2 5" xfId="594"/>
    <cellStyle name="Überschrift 2 6" xfId="595"/>
    <cellStyle name="Überschrift 2 7" xfId="596"/>
    <cellStyle name="Überschrift 2 8" xfId="597"/>
    <cellStyle name="Überschrift 2 9" xfId="598"/>
    <cellStyle name="Überschrift 3 10" xfId="599"/>
    <cellStyle name="Überschrift 3 2" xfId="600"/>
    <cellStyle name="Überschrift 3 3" xfId="601"/>
    <cellStyle name="Überschrift 3 4" xfId="602"/>
    <cellStyle name="Überschrift 3 5" xfId="603"/>
    <cellStyle name="Überschrift 3 6" xfId="604"/>
    <cellStyle name="Überschrift 3 7" xfId="605"/>
    <cellStyle name="Überschrift 3 8" xfId="606"/>
    <cellStyle name="Überschrift 3 9" xfId="607"/>
    <cellStyle name="Überschrift 4 10" xfId="608"/>
    <cellStyle name="Überschrift 4 2" xfId="609"/>
    <cellStyle name="Überschrift 4 3" xfId="610"/>
    <cellStyle name="Überschrift 4 4" xfId="611"/>
    <cellStyle name="Überschrift 4 5" xfId="612"/>
    <cellStyle name="Überschrift 4 6" xfId="613"/>
    <cellStyle name="Überschrift 4 7" xfId="614"/>
    <cellStyle name="Überschrift 4 8" xfId="615"/>
    <cellStyle name="Überschrift 4 9" xfId="616"/>
    <cellStyle name="Überschrift 5" xfId="617"/>
    <cellStyle name="Überschrift 6" xfId="618"/>
    <cellStyle name="Überschrift 7" xfId="619"/>
    <cellStyle name="Überschrift 8" xfId="620"/>
    <cellStyle name="Überschrift 9" xfId="621"/>
    <cellStyle name="Verknüpfte Zelle 10" xfId="622"/>
    <cellStyle name="Verknüpfte Zelle 2" xfId="623"/>
    <cellStyle name="Verknüpfte Zelle 3" xfId="624"/>
    <cellStyle name="Verknüpfte Zelle 4" xfId="625"/>
    <cellStyle name="Verknüpfte Zelle 5" xfId="626"/>
    <cellStyle name="Verknüpfte Zelle 6" xfId="627"/>
    <cellStyle name="Verknüpfte Zelle 7" xfId="628"/>
    <cellStyle name="Verknüpfte Zelle 8" xfId="629"/>
    <cellStyle name="Verknüpfte Zelle 9" xfId="630"/>
    <cellStyle name="Warnender Text 10" xfId="631"/>
    <cellStyle name="Warnender Text 2" xfId="632"/>
    <cellStyle name="Warnender Text 3" xfId="633"/>
    <cellStyle name="Warnender Text 4" xfId="634"/>
    <cellStyle name="Warnender Text 5" xfId="635"/>
    <cellStyle name="Warnender Text 6" xfId="636"/>
    <cellStyle name="Warnender Text 7" xfId="637"/>
    <cellStyle name="Warnender Text 8" xfId="638"/>
    <cellStyle name="Warnender Text 9" xfId="639"/>
    <cellStyle name="Zelle überprüfen 10" xfId="640"/>
    <cellStyle name="Zelle überprüfen 2" xfId="641"/>
    <cellStyle name="Zelle überprüfen 3" xfId="642"/>
    <cellStyle name="Zelle überprüfen 4" xfId="643"/>
    <cellStyle name="Zelle überprüfen 5" xfId="644"/>
    <cellStyle name="Zelle überprüfen 6" xfId="645"/>
    <cellStyle name="Zelle überprüfen 7" xfId="646"/>
    <cellStyle name="Zelle überprüfen 8" xfId="647"/>
    <cellStyle name="Zelle überprüfen 9" xfId="6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B9C"/>
      <rgbColor rgb="00E6B9B8"/>
      <rgbColor rgb="00B7DEE8"/>
      <rgbColor rgb="00E6E0EC"/>
      <rgbColor rgb="00CCC1DA"/>
      <rgbColor rgb="00FDEADA"/>
      <rgbColor rgb="007F7F7F"/>
      <rgbColor rgb="0081006C"/>
      <rgbColor rgb="001F497D"/>
      <rgbColor rgb="00C0C0C0"/>
      <rgbColor rgb="00808080"/>
      <rgbColor rgb="00A5A5A5"/>
      <rgbColor rgb="00FB7D00"/>
      <rgbColor rgb="00FFFFCC"/>
      <rgbColor rgb="00CCFFFF"/>
      <rgbColor rgb="00F2DCDB"/>
      <rgbColor rgb="00FF8080"/>
      <rgbColor rgb="000066CC"/>
      <rgbColor rgb="00CCCCFF"/>
      <rgbColor rgb="00F2F2F2"/>
      <rgbColor rgb="00FFC7CE"/>
      <rgbColor rgb="00FCD5B5"/>
      <rgbColor rgb="00B9CDE5"/>
      <rgbColor rgb="00D7E4BD"/>
      <rgbColor rgb="00DCE6F2"/>
      <rgbColor rgb="00B2B2B2"/>
      <rgbColor rgb="00EBF1DE"/>
      <rgbColor rgb="0042A8CA"/>
      <rgbColor rgb="00DBEEF4"/>
      <rgbColor rgb="00CCFFCC"/>
      <rgbColor rgb="00FFFF99"/>
      <rgbColor rgb="0099CCFF"/>
      <rgbColor rgb="00FF99CC"/>
      <rgbColor rgb="00CC99FF"/>
      <rgbColor rgb="00FFCC99"/>
      <rgbColor rgb="005185C7"/>
      <rgbColor rgb="0034CACC"/>
      <rgbColor rgb="009BBB59"/>
      <rgbColor rgb="00FFCC00"/>
      <rgbColor rgb="00FF9900"/>
      <rgbColor rgb="00FF6600"/>
      <rgbColor rgb="008064A2"/>
      <rgbColor rgb="00969696"/>
      <rgbColor rgb="00003366"/>
      <rgbColor rgb="002C9165"/>
      <rgbColor rgb="00C6EFCE"/>
      <rgbColor rgb="003F3F3F"/>
      <rgbColor rgb="00B94C1A"/>
      <rgbColor rgb="00F79646"/>
      <rgbColor rgb="0033339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466725</xdr:colOff>
      <xdr:row>0</xdr:row>
      <xdr:rowOff>76200</xdr:rowOff>
    </xdr:from>
    <xdr:to>
      <xdr:col>79</xdr:col>
      <xdr:colOff>123825</xdr:colOff>
      <xdr:row>7</xdr:row>
      <xdr:rowOff>28575</xdr:rowOff>
    </xdr:to>
    <xdr:pic>
      <xdr:nvPicPr>
        <xdr:cNvPr id="1026" name="Grafik 4">
          <a:extLst>
            <a:ext uri="{FF2B5EF4-FFF2-40B4-BE49-F238E27FC236}">
              <a16:creationId xmlns:a16="http://schemas.microsoft.com/office/drawing/2014/main" id="{2E3541B9-22AC-449F-BB1B-CF416E37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5" t="37067" r="60330" b="22647"/>
        <a:stretch>
          <a:fillRect/>
        </a:stretch>
      </xdr:blipFill>
      <xdr:spPr bwMode="auto">
        <a:xfrm>
          <a:off x="47186850" y="76200"/>
          <a:ext cx="127635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0505" t="37067" r="60330" b="226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466725</xdr:colOff>
      <xdr:row>0</xdr:row>
      <xdr:rowOff>76200</xdr:rowOff>
    </xdr:from>
    <xdr:to>
      <xdr:col>80</xdr:col>
      <xdr:colOff>123825</xdr:colOff>
      <xdr:row>8</xdr:row>
      <xdr:rowOff>28575</xdr:rowOff>
    </xdr:to>
    <xdr:pic>
      <xdr:nvPicPr>
        <xdr:cNvPr id="2050" name="Grafik 4">
          <a:extLst>
            <a:ext uri="{FF2B5EF4-FFF2-40B4-BE49-F238E27FC236}">
              <a16:creationId xmlns:a16="http://schemas.microsoft.com/office/drawing/2014/main" id="{22AA4812-A499-49D3-A74C-EEE8C191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5" t="37067" r="60330" b="22647"/>
        <a:stretch>
          <a:fillRect/>
        </a:stretch>
      </xdr:blipFill>
      <xdr:spPr bwMode="auto">
        <a:xfrm>
          <a:off x="47777400" y="76200"/>
          <a:ext cx="127635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0505" t="37067" r="60330" b="226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sbeth\SDV%20Vorstand\2017%20EVG%20C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4"/>
  <sheetViews>
    <sheetView tabSelected="1" workbookViewId="0"/>
  </sheetViews>
  <sheetFormatPr defaultColWidth="12.140625" defaultRowHeight="12.6" customHeight="1" x14ac:dyDescent="0.2"/>
  <cols>
    <col min="1" max="1" width="6.7109375" style="1" customWidth="1"/>
    <col min="2" max="2" width="20.28515625" customWidth="1"/>
    <col min="3" max="3" width="14.42578125" customWidth="1"/>
    <col min="4" max="4" width="32.28515625" style="2" customWidth="1"/>
    <col min="5" max="8" width="5.5703125" style="3" customWidth="1"/>
    <col min="9" max="9" width="8.140625" style="4" customWidth="1"/>
    <col min="10" max="13" width="5.5703125" style="3" customWidth="1"/>
    <col min="14" max="14" width="8.140625" style="4" customWidth="1"/>
    <col min="15" max="18" width="5.5703125" style="3" customWidth="1"/>
    <col min="19" max="19" width="9.5703125" style="4" customWidth="1"/>
    <col min="20" max="23" width="5.5703125" style="3" customWidth="1"/>
    <col min="24" max="24" width="8.140625" style="4" customWidth="1"/>
    <col min="25" max="28" width="5.5703125" style="3" customWidth="1"/>
    <col min="29" max="29" width="8.140625" style="4" customWidth="1"/>
    <col min="30" max="33" width="5.5703125" style="3" customWidth="1"/>
    <col min="34" max="34" width="8.140625" style="4" customWidth="1"/>
    <col min="35" max="38" width="5.5703125" style="3" customWidth="1"/>
    <col min="39" max="39" width="8.140625" style="4" customWidth="1"/>
    <col min="40" max="43" width="5.5703125" style="3" customWidth="1"/>
    <col min="44" max="44" width="8.140625" style="4" customWidth="1"/>
    <col min="45" max="48" width="5.5703125" style="3" customWidth="1"/>
    <col min="49" max="49" width="8.140625" style="4" customWidth="1"/>
    <col min="50" max="50" width="19" style="5" customWidth="1"/>
    <col min="51" max="51" width="17" style="5" customWidth="1"/>
  </cols>
  <sheetData>
    <row r="1" spans="1:51" ht="12.75" customHeight="1" x14ac:dyDescent="0.2">
      <c r="E1" s="6"/>
      <c r="F1" s="6"/>
      <c r="G1" s="6"/>
      <c r="H1" s="6"/>
      <c r="I1" s="7"/>
      <c r="J1" s="6"/>
      <c r="K1" s="6"/>
      <c r="L1" s="6"/>
      <c r="M1" s="6"/>
      <c r="N1" s="7"/>
      <c r="O1" s="6"/>
      <c r="P1" s="6"/>
      <c r="Q1" s="6"/>
      <c r="R1" s="6"/>
      <c r="S1" s="7"/>
      <c r="T1" s="6"/>
      <c r="U1" s="6"/>
      <c r="V1" s="6"/>
      <c r="W1" s="6"/>
      <c r="X1" s="7"/>
      <c r="Y1" s="6"/>
      <c r="Z1" s="6"/>
      <c r="AA1" s="6"/>
      <c r="AB1" s="6"/>
      <c r="AC1" s="7"/>
      <c r="AD1" s="6"/>
      <c r="AE1" s="6"/>
      <c r="AF1" s="6"/>
      <c r="AG1" s="6"/>
      <c r="AH1" s="7"/>
      <c r="AI1" s="6"/>
      <c r="AJ1" s="6"/>
      <c r="AK1" s="6"/>
      <c r="AL1" s="6"/>
      <c r="AM1" s="7"/>
      <c r="AN1" s="6"/>
      <c r="AO1" s="6"/>
      <c r="AP1" s="6"/>
      <c r="AQ1" s="6"/>
      <c r="AR1" s="7"/>
      <c r="AS1" s="6"/>
      <c r="AT1" s="6"/>
      <c r="AU1" s="6"/>
      <c r="AV1" s="6"/>
      <c r="AW1" s="7"/>
    </row>
    <row r="2" spans="1:51" s="2" customFormat="1" ht="12.75" customHeight="1" x14ac:dyDescent="0.2">
      <c r="A2" s="8"/>
      <c r="E2" s="6"/>
      <c r="F2" s="6"/>
      <c r="G2" s="6"/>
      <c r="H2" s="6"/>
      <c r="I2" s="9"/>
      <c r="J2" s="6"/>
      <c r="K2" s="6"/>
      <c r="L2" s="6"/>
      <c r="M2" s="6"/>
      <c r="N2" s="9"/>
      <c r="O2" s="6"/>
      <c r="P2" s="6"/>
      <c r="Q2" s="6"/>
      <c r="R2" s="6"/>
      <c r="S2" s="9"/>
      <c r="T2" s="6"/>
      <c r="U2" s="6"/>
      <c r="V2" s="6"/>
      <c r="W2" s="6"/>
      <c r="X2" s="9"/>
      <c r="Y2" s="6"/>
      <c r="Z2" s="6"/>
      <c r="AA2" s="6"/>
      <c r="AB2" s="6"/>
      <c r="AC2" s="9"/>
      <c r="AD2" s="6"/>
      <c r="AE2" s="6"/>
      <c r="AF2" s="6"/>
      <c r="AG2" s="6"/>
      <c r="AH2" s="9"/>
      <c r="AI2" s="6"/>
      <c r="AJ2" s="6"/>
      <c r="AK2" s="6"/>
      <c r="AL2" s="6"/>
      <c r="AM2" s="9"/>
      <c r="AN2" s="6"/>
      <c r="AO2" s="6"/>
      <c r="AP2" s="6"/>
      <c r="AQ2" s="6"/>
      <c r="AR2" s="9"/>
      <c r="AS2" s="6"/>
      <c r="AT2" s="6"/>
      <c r="AU2" s="6"/>
      <c r="AV2" s="6"/>
      <c r="AW2" s="9"/>
      <c r="AX2" s="10"/>
      <c r="AY2" s="10"/>
    </row>
    <row r="3" spans="1:51" s="2" customFormat="1" ht="16.5" customHeight="1" x14ac:dyDescent="0.4">
      <c r="A3" s="8"/>
      <c r="B3" s="11"/>
      <c r="E3" s="65" t="s">
        <v>0</v>
      </c>
      <c r="F3" s="65"/>
      <c r="G3" s="65"/>
      <c r="H3" s="65"/>
      <c r="I3" s="7"/>
      <c r="J3" s="65" t="s">
        <v>1</v>
      </c>
      <c r="K3" s="65"/>
      <c r="L3" s="65"/>
      <c r="M3" s="65"/>
      <c r="N3" s="7"/>
      <c r="O3" s="65" t="s">
        <v>2</v>
      </c>
      <c r="P3" s="65"/>
      <c r="Q3" s="65"/>
      <c r="R3" s="65"/>
      <c r="S3" s="7"/>
      <c r="T3" s="65" t="s">
        <v>3</v>
      </c>
      <c r="U3" s="65"/>
      <c r="V3" s="65"/>
      <c r="W3" s="65"/>
      <c r="X3" s="7"/>
      <c r="Y3" s="65" t="s">
        <v>4</v>
      </c>
      <c r="Z3" s="65"/>
      <c r="AA3" s="65"/>
      <c r="AB3" s="65"/>
      <c r="AC3" s="7"/>
      <c r="AD3" s="65" t="s">
        <v>5</v>
      </c>
      <c r="AE3" s="65"/>
      <c r="AF3" s="65"/>
      <c r="AG3" s="65"/>
      <c r="AH3" s="7"/>
      <c r="AI3" s="65" t="s">
        <v>6</v>
      </c>
      <c r="AJ3" s="65"/>
      <c r="AK3" s="65"/>
      <c r="AL3" s="65"/>
      <c r="AM3" s="7"/>
      <c r="AN3" s="65" t="s">
        <v>7</v>
      </c>
      <c r="AO3" s="65"/>
      <c r="AP3" s="65"/>
      <c r="AQ3" s="65"/>
      <c r="AR3" s="7"/>
      <c r="AS3" s="65" t="s">
        <v>8</v>
      </c>
      <c r="AT3" s="65"/>
      <c r="AU3" s="65"/>
      <c r="AV3" s="65"/>
      <c r="AW3" s="7"/>
      <c r="AX3" s="10"/>
      <c r="AY3" s="10"/>
    </row>
    <row r="4" spans="1:51" s="2" customFormat="1" ht="12.75" customHeight="1" x14ac:dyDescent="0.2">
      <c r="A4" s="8"/>
      <c r="E4" s="12"/>
      <c r="F4" s="12"/>
      <c r="G4" s="12"/>
      <c r="H4" s="12"/>
      <c r="I4" s="13"/>
      <c r="J4" s="12"/>
      <c r="K4" s="12"/>
      <c r="L4" s="12"/>
      <c r="M4" s="12"/>
      <c r="N4" s="13"/>
      <c r="O4" s="12"/>
      <c r="P4" s="12"/>
      <c r="Q4" s="12"/>
      <c r="R4" s="12"/>
      <c r="S4" s="13"/>
      <c r="T4" s="12"/>
      <c r="U4" s="12"/>
      <c r="V4" s="12"/>
      <c r="W4" s="12"/>
      <c r="X4" s="13"/>
      <c r="Y4" s="12"/>
      <c r="Z4" s="12"/>
      <c r="AA4" s="12"/>
      <c r="AB4" s="12"/>
      <c r="AC4" s="13"/>
      <c r="AD4" s="12"/>
      <c r="AE4" s="12"/>
      <c r="AF4" s="12"/>
      <c r="AG4" s="12"/>
      <c r="AH4" s="13"/>
      <c r="AI4" s="12"/>
      <c r="AJ4" s="12"/>
      <c r="AK4" s="12"/>
      <c r="AL4" s="12"/>
      <c r="AM4" s="13"/>
      <c r="AN4" s="12"/>
      <c r="AO4" s="12"/>
      <c r="AP4" s="12"/>
      <c r="AQ4" s="12"/>
      <c r="AR4" s="13"/>
      <c r="AS4" s="12"/>
      <c r="AT4" s="12"/>
      <c r="AU4" s="12"/>
      <c r="AV4" s="12"/>
      <c r="AW4" s="13"/>
      <c r="AX4" s="14"/>
      <c r="AY4" s="14"/>
    </row>
    <row r="5" spans="1:51" s="2" customFormat="1" ht="12.75" customHeight="1" x14ac:dyDescent="0.2">
      <c r="A5" s="8"/>
      <c r="E5" s="12"/>
      <c r="F5" s="12"/>
      <c r="G5" s="12"/>
      <c r="H5" s="12"/>
      <c r="I5" s="13"/>
      <c r="J5" s="12"/>
      <c r="K5" s="12"/>
      <c r="L5" s="12"/>
      <c r="M5" s="12"/>
      <c r="N5" s="13"/>
      <c r="O5" s="12"/>
      <c r="P5" s="12"/>
      <c r="Q5" s="12"/>
      <c r="R5" s="12"/>
      <c r="S5" s="13"/>
      <c r="T5" s="12"/>
      <c r="U5" s="12"/>
      <c r="V5" s="12"/>
      <c r="W5" s="12"/>
      <c r="X5" s="13"/>
      <c r="Y5" s="12"/>
      <c r="Z5" s="12"/>
      <c r="AA5" s="12"/>
      <c r="AB5" s="12"/>
      <c r="AC5" s="13"/>
      <c r="AD5" s="12"/>
      <c r="AE5" s="12"/>
      <c r="AF5" s="12"/>
      <c r="AG5" s="12"/>
      <c r="AH5" s="13"/>
      <c r="AI5" s="12"/>
      <c r="AJ5" s="12"/>
      <c r="AK5" s="12"/>
      <c r="AL5" s="12"/>
      <c r="AM5" s="13"/>
      <c r="AN5" s="12"/>
      <c r="AO5" s="12"/>
      <c r="AP5" s="12"/>
      <c r="AQ5" s="12"/>
      <c r="AR5" s="13"/>
      <c r="AS5" s="12"/>
      <c r="AT5" s="12"/>
      <c r="AU5" s="12"/>
      <c r="AV5" s="12"/>
      <c r="AW5" s="13"/>
      <c r="AX5" s="14"/>
      <c r="AY5" s="14"/>
    </row>
    <row r="6" spans="1:51" s="2" customFormat="1" ht="12.75" customHeight="1" x14ac:dyDescent="0.2">
      <c r="A6" s="15" t="s">
        <v>9</v>
      </c>
      <c r="B6" s="16" t="s">
        <v>10</v>
      </c>
      <c r="C6" s="16" t="s">
        <v>11</v>
      </c>
      <c r="D6" s="16" t="s">
        <v>12</v>
      </c>
      <c r="E6" s="17" t="s">
        <v>13</v>
      </c>
      <c r="F6" s="17" t="s">
        <v>14</v>
      </c>
      <c r="G6" s="17" t="s">
        <v>13</v>
      </c>
      <c r="H6" s="17" t="s">
        <v>15</v>
      </c>
      <c r="I6" s="18" t="s">
        <v>16</v>
      </c>
      <c r="J6" s="17" t="s">
        <v>13</v>
      </c>
      <c r="K6" s="17" t="s">
        <v>14</v>
      </c>
      <c r="L6" s="17" t="s">
        <v>13</v>
      </c>
      <c r="M6" s="17" t="s">
        <v>15</v>
      </c>
      <c r="N6" s="18" t="s">
        <v>16</v>
      </c>
      <c r="O6" s="17" t="s">
        <v>13</v>
      </c>
      <c r="P6" s="17" t="s">
        <v>14</v>
      </c>
      <c r="Q6" s="17" t="s">
        <v>13</v>
      </c>
      <c r="R6" s="17" t="s">
        <v>15</v>
      </c>
      <c r="S6" s="18" t="s">
        <v>16</v>
      </c>
      <c r="T6" s="17" t="s">
        <v>13</v>
      </c>
      <c r="U6" s="17" t="s">
        <v>14</v>
      </c>
      <c r="V6" s="17" t="s">
        <v>13</v>
      </c>
      <c r="W6" s="17" t="s">
        <v>15</v>
      </c>
      <c r="X6" s="18" t="s">
        <v>16</v>
      </c>
      <c r="Y6" s="17" t="s">
        <v>13</v>
      </c>
      <c r="Z6" s="17" t="s">
        <v>14</v>
      </c>
      <c r="AA6" s="17" t="s">
        <v>13</v>
      </c>
      <c r="AB6" s="17" t="s">
        <v>15</v>
      </c>
      <c r="AC6" s="18" t="s">
        <v>16</v>
      </c>
      <c r="AD6" s="17" t="s">
        <v>13</v>
      </c>
      <c r="AE6" s="17" t="s">
        <v>14</v>
      </c>
      <c r="AF6" s="17" t="s">
        <v>13</v>
      </c>
      <c r="AG6" s="17" t="s">
        <v>15</v>
      </c>
      <c r="AH6" s="18" t="s">
        <v>16</v>
      </c>
      <c r="AI6" s="17" t="s">
        <v>13</v>
      </c>
      <c r="AJ6" s="17" t="s">
        <v>14</v>
      </c>
      <c r="AK6" s="17" t="s">
        <v>13</v>
      </c>
      <c r="AL6" s="17" t="s">
        <v>15</v>
      </c>
      <c r="AM6" s="18" t="s">
        <v>16</v>
      </c>
      <c r="AN6" s="17" t="s">
        <v>13</v>
      </c>
      <c r="AO6" s="17" t="s">
        <v>14</v>
      </c>
      <c r="AP6" s="17" t="s">
        <v>13</v>
      </c>
      <c r="AQ6" s="17" t="s">
        <v>15</v>
      </c>
      <c r="AR6" s="18" t="s">
        <v>16</v>
      </c>
      <c r="AS6" s="17" t="s">
        <v>13</v>
      </c>
      <c r="AT6" s="17" t="s">
        <v>14</v>
      </c>
      <c r="AU6" s="17" t="s">
        <v>13</v>
      </c>
      <c r="AV6" s="17" t="s">
        <v>15</v>
      </c>
      <c r="AW6" s="18" t="s">
        <v>16</v>
      </c>
      <c r="AX6" s="19" t="s">
        <v>17</v>
      </c>
      <c r="AY6" s="19" t="s">
        <v>18</v>
      </c>
    </row>
    <row r="7" spans="1:51" s="2" customFormat="1" ht="12.75" customHeight="1" x14ac:dyDescent="0.2">
      <c r="A7" s="20">
        <f t="shared" ref="A7:A38" si="0">SUM(A6)+1</f>
        <v>1</v>
      </c>
      <c r="B7" s="21" t="s">
        <v>19</v>
      </c>
      <c r="C7" s="21" t="s">
        <v>20</v>
      </c>
      <c r="D7" s="21" t="s">
        <v>21</v>
      </c>
      <c r="E7" s="22"/>
      <c r="F7" s="22"/>
      <c r="G7" s="23">
        <f>IF(E7="",0,VLOOKUP(E7,#REF!,3))</f>
        <v>0</v>
      </c>
      <c r="H7" s="23">
        <f>IF(F7="",0,VLOOKUP(F7,#REF!,3))</f>
        <v>0</v>
      </c>
      <c r="I7" s="24">
        <f t="shared" ref="I7:I45" si="1">SUM(G7:H7)</f>
        <v>0</v>
      </c>
      <c r="J7" s="22">
        <v>46</v>
      </c>
      <c r="K7" s="22">
        <v>5</v>
      </c>
      <c r="L7" s="23">
        <f>IF(J7="",0,VLOOKUP(J7,Werte!$A:$C,3))</f>
        <v>3</v>
      </c>
      <c r="M7" s="23">
        <f>IF(K7="",0,VLOOKUP(K7,Werte!$D:$F,3))</f>
        <v>6</v>
      </c>
      <c r="N7" s="24">
        <f t="shared" ref="N7:N45" si="2">SUM(L7:M7)</f>
        <v>9</v>
      </c>
      <c r="O7" s="22">
        <v>52</v>
      </c>
      <c r="P7" s="22">
        <v>1</v>
      </c>
      <c r="Q7" s="23">
        <f>IF(O7="",0,VLOOKUP(O7,Werte!$A:$C,3))</f>
        <v>4</v>
      </c>
      <c r="R7" s="23">
        <f>IF(P7="",0,VLOOKUP(P7,Werte!$D:$F,3))</f>
        <v>10</v>
      </c>
      <c r="S7" s="24">
        <f t="shared" ref="S7:S45" si="3">SUM(Q7:R7)</f>
        <v>14</v>
      </c>
      <c r="T7" s="22">
        <v>66</v>
      </c>
      <c r="U7" s="22">
        <v>2</v>
      </c>
      <c r="V7" s="23">
        <f>IF(T7="",0,VLOOKUP(T7,Werte!$A:$C,3))</f>
        <v>5</v>
      </c>
      <c r="W7" s="23">
        <f>IF(U7="",0,VLOOKUP(U7,Werte!$D:$F,3))</f>
        <v>9</v>
      </c>
      <c r="X7" s="24">
        <f t="shared" ref="X7:X45" si="4">SUM(V7:W7)</f>
        <v>14</v>
      </c>
      <c r="Y7" s="22">
        <v>50</v>
      </c>
      <c r="Z7" s="22">
        <v>1</v>
      </c>
      <c r="AA7" s="23">
        <f>IF(Y7="",0,VLOOKUP(Y7,Werte!$A:$C,3))</f>
        <v>4</v>
      </c>
      <c r="AB7" s="23">
        <f>IF(Z7="",0,VLOOKUP(Z7,Werte!$D:$F,3))</f>
        <v>10</v>
      </c>
      <c r="AC7" s="24">
        <f t="shared" ref="AC7:AC45" si="5">SUM(AA7:AB7)</f>
        <v>14</v>
      </c>
      <c r="AD7" s="22">
        <v>83</v>
      </c>
      <c r="AE7" s="22">
        <v>2</v>
      </c>
      <c r="AF7" s="23">
        <f>IF(AD7="",0,VLOOKUP(AD7,Werte!$A:$C,3))</f>
        <v>7</v>
      </c>
      <c r="AG7" s="23">
        <f>IF(AE7="",0,VLOOKUP(AE7,Werte!$D:$F,3))</f>
        <v>9</v>
      </c>
      <c r="AH7" s="24">
        <f t="shared" ref="AH7:AH38" si="6">SUM(AF7:AG7)</f>
        <v>16</v>
      </c>
      <c r="AI7" s="22">
        <v>84</v>
      </c>
      <c r="AJ7" s="22">
        <v>1</v>
      </c>
      <c r="AK7" s="22">
        <f>IF(AI7="",0,VLOOKUP(AI7,Werte!$A:$C,3))</f>
        <v>7</v>
      </c>
      <c r="AL7" s="22">
        <f>IF(AJ7="",0,VLOOKUP(AJ7,Werte!$D:$F,3))</f>
        <v>10</v>
      </c>
      <c r="AM7" s="24">
        <f t="shared" ref="AM7:AM38" si="7">SUM(AK7:AL7)</f>
        <v>17</v>
      </c>
      <c r="AN7" s="22">
        <v>58</v>
      </c>
      <c r="AO7" s="22">
        <v>1</v>
      </c>
      <c r="AP7" s="23">
        <f>IF(AN7="",0,VLOOKUP(AN7,Werte!$A:$C,3))</f>
        <v>4</v>
      </c>
      <c r="AQ7" s="23">
        <f>IF(AO7="",0,VLOOKUP(AO7,Werte!$D:$F,3))</f>
        <v>10</v>
      </c>
      <c r="AR7" s="24">
        <f t="shared" ref="AR7:AR38" si="8">SUM(AP7:AQ7)</f>
        <v>14</v>
      </c>
      <c r="AS7" s="22">
        <v>85</v>
      </c>
      <c r="AT7" s="22">
        <v>1</v>
      </c>
      <c r="AU7" s="23">
        <f>IF(AS7="",0,VLOOKUP(AS7,Werte!$A:$C,3))</f>
        <v>7</v>
      </c>
      <c r="AV7" s="23">
        <f>IF(AT7="",0,VLOOKUP(AT7,Werte!$D:$F,3))</f>
        <v>10</v>
      </c>
      <c r="AW7" s="24">
        <f t="shared" ref="AW7:AW38" si="9">SUM(AU7:AV7)</f>
        <v>17</v>
      </c>
      <c r="AX7" s="23">
        <f t="shared" ref="AX7:AX38" si="10">E7+J7+O7+T7+Y7+AD7+AI7+AN7+AS7</f>
        <v>524</v>
      </c>
      <c r="AY7" s="23">
        <f t="shared" ref="AY7:AY38" si="11">I7+N7+S7+X7+AC7+AH7+AM7+AR7+AW7</f>
        <v>115</v>
      </c>
    </row>
    <row r="8" spans="1:51" s="2" customFormat="1" ht="12.75" customHeight="1" x14ac:dyDescent="0.2">
      <c r="A8" s="20">
        <f t="shared" si="0"/>
        <v>2</v>
      </c>
      <c r="B8" s="25" t="s">
        <v>22</v>
      </c>
      <c r="C8" s="25" t="s">
        <v>23</v>
      </c>
      <c r="D8" s="26" t="s">
        <v>24</v>
      </c>
      <c r="E8" s="22">
        <v>25</v>
      </c>
      <c r="F8" s="22">
        <v>34</v>
      </c>
      <c r="G8" s="22">
        <f>IF(E8="",0,VLOOKUP(E8,Werte!$A:$C,3))</f>
        <v>1</v>
      </c>
      <c r="H8" s="22">
        <f>IF(F8="",0,VLOOKUP(F8,Werte!$D:$F,3))</f>
        <v>1</v>
      </c>
      <c r="I8" s="27">
        <f t="shared" si="1"/>
        <v>2</v>
      </c>
      <c r="J8" s="22">
        <v>46</v>
      </c>
      <c r="K8" s="22">
        <v>9</v>
      </c>
      <c r="L8" s="23">
        <f>IF(J8="",0,VLOOKUP(J8,Werte!$A:$C,3))</f>
        <v>3</v>
      </c>
      <c r="M8" s="23">
        <f>IF(K8="",0,VLOOKUP(K8,Werte!$D:$F,3))</f>
        <v>5</v>
      </c>
      <c r="N8" s="27">
        <f t="shared" si="2"/>
        <v>8</v>
      </c>
      <c r="O8" s="22">
        <v>26</v>
      </c>
      <c r="P8" s="22">
        <v>14</v>
      </c>
      <c r="Q8" s="23">
        <f>IF(O8="",0,VLOOKUP(O8,Werte!$A:$C,3))</f>
        <v>1</v>
      </c>
      <c r="R8" s="23">
        <f>IF(P8="",0,VLOOKUP(P8,Werte!$D:$F,3))</f>
        <v>4</v>
      </c>
      <c r="S8" s="27">
        <f t="shared" si="3"/>
        <v>5</v>
      </c>
      <c r="T8" s="22">
        <v>28</v>
      </c>
      <c r="U8" s="22">
        <v>6</v>
      </c>
      <c r="V8" s="23">
        <f>IF(T8="",0,VLOOKUP(T8,Werte!$A:$C,3))</f>
        <v>1</v>
      </c>
      <c r="W8" s="23">
        <f>IF(U8="",0,VLOOKUP(U8,Werte!$D:$F,3))</f>
        <v>5</v>
      </c>
      <c r="X8" s="27">
        <f t="shared" si="4"/>
        <v>6</v>
      </c>
      <c r="Y8" s="22"/>
      <c r="Z8" s="22"/>
      <c r="AA8" s="23">
        <f>IF(Y8="",0,VLOOKUP(Y8,Werte!$A:$C,3))</f>
        <v>0</v>
      </c>
      <c r="AB8" s="23">
        <f>IF(Z8="",0,VLOOKUP(Z8,Werte!$D:$F,3))</f>
        <v>0</v>
      </c>
      <c r="AC8" s="27">
        <f t="shared" si="5"/>
        <v>0</v>
      </c>
      <c r="AD8" s="22">
        <v>62</v>
      </c>
      <c r="AE8" s="22">
        <v>2</v>
      </c>
      <c r="AF8" s="23">
        <f>IF(AD8="",0,VLOOKUP(AD8,Werte!$A:$C,3))</f>
        <v>5</v>
      </c>
      <c r="AG8" s="23">
        <f>IF(AE8="",0,VLOOKUP(AE8,Werte!$D:$F,3))</f>
        <v>9</v>
      </c>
      <c r="AH8" s="27">
        <f t="shared" si="6"/>
        <v>14</v>
      </c>
      <c r="AI8" s="22">
        <v>68</v>
      </c>
      <c r="AJ8" s="22">
        <v>4</v>
      </c>
      <c r="AK8" s="22">
        <f>IF(AI8="",0,VLOOKUP(AI8,Werte!$A:$C,3))</f>
        <v>5</v>
      </c>
      <c r="AL8" s="22">
        <f>IF(AJ8="",0,VLOOKUP(AJ8,Werte!$D:$F,3))</f>
        <v>7</v>
      </c>
      <c r="AM8" s="24">
        <f t="shared" si="7"/>
        <v>12</v>
      </c>
      <c r="AN8" s="22">
        <v>29</v>
      </c>
      <c r="AO8" s="22">
        <v>11</v>
      </c>
      <c r="AP8" s="23">
        <f>IF(AN8="",0,VLOOKUP(AN8,Werte!$A:$C,3))</f>
        <v>1</v>
      </c>
      <c r="AQ8" s="23">
        <f>IF(AO8="",0,VLOOKUP(AO8,Werte!$D:$F,3))</f>
        <v>4</v>
      </c>
      <c r="AR8" s="24">
        <f t="shared" si="8"/>
        <v>5</v>
      </c>
      <c r="AS8" s="22">
        <v>42</v>
      </c>
      <c r="AT8" s="22">
        <v>1</v>
      </c>
      <c r="AU8" s="23">
        <f>IF(AS8="",0,VLOOKUP(AS8,Werte!$A:$C,3))</f>
        <v>3</v>
      </c>
      <c r="AV8" s="23">
        <f>IF(AT8="",0,VLOOKUP(AT8,Werte!$D:$F,3))</f>
        <v>10</v>
      </c>
      <c r="AW8" s="27">
        <f t="shared" si="9"/>
        <v>13</v>
      </c>
      <c r="AX8" s="23">
        <f t="shared" si="10"/>
        <v>326</v>
      </c>
      <c r="AY8" s="23">
        <f t="shared" si="11"/>
        <v>65</v>
      </c>
    </row>
    <row r="9" spans="1:51" s="29" customFormat="1" ht="12.75" customHeight="1" x14ac:dyDescent="0.2">
      <c r="A9" s="20">
        <f t="shared" si="0"/>
        <v>3</v>
      </c>
      <c r="B9" s="25" t="s">
        <v>25</v>
      </c>
      <c r="C9" s="25" t="s">
        <v>26</v>
      </c>
      <c r="D9" s="26" t="s">
        <v>27</v>
      </c>
      <c r="E9" s="22">
        <v>25</v>
      </c>
      <c r="F9" s="22">
        <v>2</v>
      </c>
      <c r="G9" s="28">
        <f>IF(E9="",0,VLOOKUP(E9,Werte!$A:$C,3))</f>
        <v>1</v>
      </c>
      <c r="H9" s="28">
        <f>IF(F9="",0,VLOOKUP(F9,Werte!$D:$F,3))</f>
        <v>9</v>
      </c>
      <c r="I9" s="24">
        <f t="shared" si="1"/>
        <v>10</v>
      </c>
      <c r="J9" s="22">
        <v>30</v>
      </c>
      <c r="K9" s="22">
        <v>2</v>
      </c>
      <c r="L9" s="23">
        <f>IF(J9="",0,VLOOKUP(J9,Werte!$A:$C,3))</f>
        <v>2</v>
      </c>
      <c r="M9" s="23">
        <f>IF(K9="",0,VLOOKUP(K9,Werte!$D:$F,3))</f>
        <v>9</v>
      </c>
      <c r="N9" s="24">
        <f t="shared" si="2"/>
        <v>11</v>
      </c>
      <c r="O9" s="22">
        <v>26</v>
      </c>
      <c r="P9" s="22">
        <v>2</v>
      </c>
      <c r="Q9" s="23">
        <f>IF(O9="",0,VLOOKUP(O9,Werte!$A:$C,3))</f>
        <v>1</v>
      </c>
      <c r="R9" s="23">
        <f>IF(P9="",0,VLOOKUP(P9,Werte!$D:$F,3))</f>
        <v>9</v>
      </c>
      <c r="S9" s="24">
        <f t="shared" si="3"/>
        <v>10</v>
      </c>
      <c r="T9" s="22">
        <v>47</v>
      </c>
      <c r="U9" s="22">
        <v>2</v>
      </c>
      <c r="V9" s="23">
        <f>IF(T9="",0,VLOOKUP(T9,Werte!$A:$C,3))</f>
        <v>3</v>
      </c>
      <c r="W9" s="23">
        <f>IF(U9="",0,VLOOKUP(U9,Werte!$D:$F,3))</f>
        <v>9</v>
      </c>
      <c r="X9" s="24">
        <f t="shared" si="4"/>
        <v>12</v>
      </c>
      <c r="Y9" s="22"/>
      <c r="Z9" s="22"/>
      <c r="AA9" s="23">
        <f>IF(Y9="",0,VLOOKUP(Y9,Werte!$A:$C,3))</f>
        <v>0</v>
      </c>
      <c r="AB9" s="23">
        <f>IF(Z9="",0,VLOOKUP(Z9,Werte!$D:$F,3))</f>
        <v>0</v>
      </c>
      <c r="AC9" s="24">
        <f t="shared" si="5"/>
        <v>0</v>
      </c>
      <c r="AD9" s="22">
        <v>42</v>
      </c>
      <c r="AE9" s="22">
        <v>3</v>
      </c>
      <c r="AF9" s="23">
        <f>IF(AD9="",0,VLOOKUP(AD9,Werte!$A:$C,3))</f>
        <v>3</v>
      </c>
      <c r="AG9" s="23">
        <f>IF(AE9="",0,VLOOKUP(AE9,Werte!$D:$F,3))</f>
        <v>8</v>
      </c>
      <c r="AH9" s="24">
        <f t="shared" si="6"/>
        <v>11</v>
      </c>
      <c r="AI9" s="22"/>
      <c r="AJ9" s="22"/>
      <c r="AK9" s="22">
        <f>IF(AI9="",0,VLOOKUP(AI9,Werte!$A:$C,3))</f>
        <v>0</v>
      </c>
      <c r="AL9" s="22">
        <f>IF(AJ9="",0,VLOOKUP(AJ9,Werte!$D:$F,3))</f>
        <v>0</v>
      </c>
      <c r="AM9" s="24">
        <f t="shared" si="7"/>
        <v>0</v>
      </c>
      <c r="AN9" s="22"/>
      <c r="AO9" s="22"/>
      <c r="AP9" s="23"/>
      <c r="AQ9" s="23">
        <f>IF(AO9="",0,VLOOKUP(AO9,Werte!$D:$F,3))</f>
        <v>0</v>
      </c>
      <c r="AR9" s="24">
        <f t="shared" si="8"/>
        <v>0</v>
      </c>
      <c r="AS9" s="22">
        <v>32</v>
      </c>
      <c r="AT9" s="22">
        <v>3</v>
      </c>
      <c r="AU9" s="23">
        <f>IF(AS9="",0,VLOOKUP(AS9,Werte!$A:$C,3))</f>
        <v>2</v>
      </c>
      <c r="AV9" s="23">
        <f>IF(AT9="",0,VLOOKUP(AT9,Werte!$D:$F,3))</f>
        <v>8</v>
      </c>
      <c r="AW9" s="24">
        <f t="shared" si="9"/>
        <v>10</v>
      </c>
      <c r="AX9" s="23">
        <f t="shared" si="10"/>
        <v>202</v>
      </c>
      <c r="AY9" s="23">
        <f t="shared" si="11"/>
        <v>64</v>
      </c>
    </row>
    <row r="10" spans="1:51" s="30" customFormat="1" ht="14.25" customHeight="1" x14ac:dyDescent="0.2">
      <c r="A10" s="20">
        <f t="shared" si="0"/>
        <v>4</v>
      </c>
      <c r="B10" s="25" t="s">
        <v>28</v>
      </c>
      <c r="C10" s="25" t="s">
        <v>29</v>
      </c>
      <c r="D10" s="26" t="s">
        <v>30</v>
      </c>
      <c r="E10" s="22">
        <v>25</v>
      </c>
      <c r="F10" s="22">
        <v>1</v>
      </c>
      <c r="G10" s="23">
        <f>IF(E10="",0,VLOOKUP(E10,Werte!$A:$C,3))</f>
        <v>1</v>
      </c>
      <c r="H10" s="28">
        <f>IF(F10="",0,VLOOKUP(F10,Werte!$D:$F,3))</f>
        <v>10</v>
      </c>
      <c r="I10" s="24">
        <f t="shared" si="1"/>
        <v>11</v>
      </c>
      <c r="J10" s="22">
        <v>30</v>
      </c>
      <c r="K10" s="22">
        <v>1</v>
      </c>
      <c r="L10" s="28">
        <f>IF(J10="",0,VLOOKUP(J10,Werte!$A:$C,3))</f>
        <v>2</v>
      </c>
      <c r="M10" s="28">
        <f>IF(K10="",0,VLOOKUP(K10,Werte!$D:$F,3))</f>
        <v>10</v>
      </c>
      <c r="N10" s="24">
        <f t="shared" si="2"/>
        <v>12</v>
      </c>
      <c r="O10" s="22">
        <v>26</v>
      </c>
      <c r="P10" s="22">
        <v>1</v>
      </c>
      <c r="Q10" s="23">
        <f>IF(O10="",0,VLOOKUP(O10,Werte!$A:$C,3))</f>
        <v>1</v>
      </c>
      <c r="R10" s="23">
        <f>IF(P10="",0,VLOOKUP(P10,Werte!$D:$F,3))</f>
        <v>10</v>
      </c>
      <c r="S10" s="24">
        <f t="shared" si="3"/>
        <v>11</v>
      </c>
      <c r="T10" s="22">
        <v>47</v>
      </c>
      <c r="U10" s="22">
        <v>1</v>
      </c>
      <c r="V10" s="23">
        <f>IF(T10="",0,VLOOKUP(T10,Werte!$A:$C,3))</f>
        <v>3</v>
      </c>
      <c r="W10" s="23">
        <f>IF(U10="",0,VLOOKUP(U10,Werte!$D:$F,3))</f>
        <v>10</v>
      </c>
      <c r="X10" s="24">
        <f t="shared" si="4"/>
        <v>13</v>
      </c>
      <c r="Y10" s="22"/>
      <c r="Z10" s="22"/>
      <c r="AA10" s="23">
        <f>IF(Y10="",0,VLOOKUP(Y10,Werte!$A:$C,3))</f>
        <v>0</v>
      </c>
      <c r="AB10" s="23">
        <f>IF(Z10="",0,VLOOKUP(Z10,Werte!$D:$F,3))</f>
        <v>0</v>
      </c>
      <c r="AC10" s="24">
        <f t="shared" si="5"/>
        <v>0</v>
      </c>
      <c r="AD10" s="22">
        <v>42</v>
      </c>
      <c r="AE10" s="22">
        <v>1</v>
      </c>
      <c r="AF10" s="23">
        <f>IF(AD10="",0,VLOOKUP(AD10,Werte!$A:$C,3))</f>
        <v>3</v>
      </c>
      <c r="AG10" s="23">
        <f>IF(AE10="",0,VLOOKUP(AE10,Werte!$D:$F,3))</f>
        <v>10</v>
      </c>
      <c r="AH10" s="24">
        <f t="shared" si="6"/>
        <v>13</v>
      </c>
      <c r="AI10" s="22"/>
      <c r="AJ10" s="22"/>
      <c r="AK10" s="22">
        <f>IF(AI10="",0,VLOOKUP(AI10,Werte!$A:$C,3))</f>
        <v>0</v>
      </c>
      <c r="AL10" s="22">
        <f>IF(AJ10="",0,VLOOKUP(AJ10,Werte!$D:$F,3))</f>
        <v>0</v>
      </c>
      <c r="AM10" s="24">
        <f t="shared" si="7"/>
        <v>0</v>
      </c>
      <c r="AN10" s="22"/>
      <c r="AO10" s="22"/>
      <c r="AP10" s="22"/>
      <c r="AQ10" s="23">
        <f>IF(AO10="",0,VLOOKUP(AO10,Werte!$D:$F,3))</f>
        <v>0</v>
      </c>
      <c r="AR10" s="24">
        <f t="shared" si="8"/>
        <v>0</v>
      </c>
      <c r="AS10" s="22"/>
      <c r="AT10" s="22"/>
      <c r="AU10" s="23">
        <f>IF(AS10="",0,VLOOKUP(AS10,Werte!$A:$C,3))</f>
        <v>0</v>
      </c>
      <c r="AV10" s="23">
        <f>IF(AT10="",0,VLOOKUP(AT10,Werte!$D:$F,3))</f>
        <v>0</v>
      </c>
      <c r="AW10" s="24">
        <f t="shared" si="9"/>
        <v>0</v>
      </c>
      <c r="AX10" s="23">
        <f t="shared" si="10"/>
        <v>170</v>
      </c>
      <c r="AY10" s="23">
        <f t="shared" si="11"/>
        <v>60</v>
      </c>
    </row>
    <row r="11" spans="1:51" s="33" customFormat="1" ht="12.75" customHeight="1" x14ac:dyDescent="0.2">
      <c r="A11" s="20">
        <f t="shared" si="0"/>
        <v>5</v>
      </c>
      <c r="B11" s="31" t="s">
        <v>31</v>
      </c>
      <c r="C11" s="31" t="s">
        <v>32</v>
      </c>
      <c r="D11" s="32" t="s">
        <v>33</v>
      </c>
      <c r="E11" s="22"/>
      <c r="F11" s="22"/>
      <c r="G11" s="22">
        <f>IF(E11="",0,VLOOKUP(E11,Werte!$A:$C,3))</f>
        <v>0</v>
      </c>
      <c r="H11" s="22">
        <f>IF(F11="",0,VLOOKUP(F11,Werte!$D:$F,3))</f>
        <v>0</v>
      </c>
      <c r="I11" s="27">
        <f t="shared" si="1"/>
        <v>0</v>
      </c>
      <c r="J11" s="22"/>
      <c r="K11" s="22"/>
      <c r="L11" s="22">
        <f>IF(J11="",0,VLOOKUP(J11,Werte!$A:$C,3))</f>
        <v>0</v>
      </c>
      <c r="M11" s="22">
        <f>IF(K11="",0,VLOOKUP(K11,Werte!$D:$F,3))</f>
        <v>0</v>
      </c>
      <c r="N11" s="27">
        <f t="shared" si="2"/>
        <v>0</v>
      </c>
      <c r="O11" s="22">
        <v>26</v>
      </c>
      <c r="P11" s="22">
        <v>4</v>
      </c>
      <c r="Q11" s="22">
        <f>IF(O11="",0,VLOOKUP(O11,Werte!$A:$C,3))</f>
        <v>1</v>
      </c>
      <c r="R11" s="22">
        <f>IF(P11="",0,VLOOKUP(P11,Werte!$D:$F,3))</f>
        <v>7</v>
      </c>
      <c r="S11" s="27">
        <f t="shared" si="3"/>
        <v>8</v>
      </c>
      <c r="T11" s="22">
        <v>47</v>
      </c>
      <c r="U11" s="22">
        <v>8</v>
      </c>
      <c r="V11" s="23">
        <f>IF(T11="",0,VLOOKUP(T11,Werte!$A:$C,3))</f>
        <v>3</v>
      </c>
      <c r="W11" s="23">
        <f>IF(U11="",0,VLOOKUP(U11,Werte!$D:$F,3))</f>
        <v>5</v>
      </c>
      <c r="X11" s="27">
        <f t="shared" si="4"/>
        <v>8</v>
      </c>
      <c r="Y11" s="22"/>
      <c r="Z11" s="22"/>
      <c r="AA11" s="22">
        <f>IF(Y11="",0,VLOOKUP(Y11,Werte!$A:$C,3))</f>
        <v>0</v>
      </c>
      <c r="AB11" s="22">
        <f>IF(Z11="",0,VLOOKUP(Z11,Werte!$D:$F,3))</f>
        <v>0</v>
      </c>
      <c r="AC11" s="27">
        <f t="shared" si="5"/>
        <v>0</v>
      </c>
      <c r="AD11" s="22">
        <v>42</v>
      </c>
      <c r="AE11" s="22">
        <v>2</v>
      </c>
      <c r="AF11" s="22">
        <f>IF(AD11="",0,VLOOKUP(AD11,Werte!$A:$C,3))</f>
        <v>3</v>
      </c>
      <c r="AG11" s="22">
        <f>IF(AE11="",0,VLOOKUP(AE11,Werte!$D:$F,3))</f>
        <v>9</v>
      </c>
      <c r="AH11" s="27">
        <f t="shared" si="6"/>
        <v>12</v>
      </c>
      <c r="AI11" s="22">
        <v>53</v>
      </c>
      <c r="AJ11" s="22">
        <v>1</v>
      </c>
      <c r="AK11" s="22">
        <f>IF(AI11="",0,VLOOKUP(AI11,Werte!$A:$C,3))</f>
        <v>4</v>
      </c>
      <c r="AL11" s="22">
        <f>IF(AJ11="",0,VLOOKUP(AJ11,Werte!$D:$F,3))</f>
        <v>10</v>
      </c>
      <c r="AM11" s="24">
        <f t="shared" si="7"/>
        <v>14</v>
      </c>
      <c r="AN11" s="22">
        <v>29</v>
      </c>
      <c r="AO11" s="22">
        <v>5</v>
      </c>
      <c r="AP11" s="22">
        <f>IF(AN11="",0,VLOOKUP(AN11,Werte!$A:$C,3))</f>
        <v>1</v>
      </c>
      <c r="AQ11" s="23">
        <f>IF(AO11="",0,VLOOKUP(AO11,Werte!$D:$F,3))</f>
        <v>6</v>
      </c>
      <c r="AR11" s="24">
        <f t="shared" si="8"/>
        <v>7</v>
      </c>
      <c r="AS11" s="22">
        <v>32</v>
      </c>
      <c r="AT11" s="22">
        <v>4</v>
      </c>
      <c r="AU11" s="22">
        <f>IF(AS11="",0,VLOOKUP(AS11,Werte!$A:$C,3))</f>
        <v>2</v>
      </c>
      <c r="AV11" s="22">
        <f>IF(AT11="",0,VLOOKUP(AT11,Werte!$D:$F,3))</f>
        <v>7</v>
      </c>
      <c r="AW11" s="27">
        <f t="shared" si="9"/>
        <v>9</v>
      </c>
      <c r="AX11" s="23">
        <f t="shared" si="10"/>
        <v>229</v>
      </c>
      <c r="AY11" s="23">
        <f t="shared" si="11"/>
        <v>58</v>
      </c>
    </row>
    <row r="12" spans="1:51" s="30" customFormat="1" ht="15" customHeight="1" x14ac:dyDescent="0.2">
      <c r="A12" s="20">
        <f t="shared" si="0"/>
        <v>6</v>
      </c>
      <c r="B12" s="31" t="s">
        <v>34</v>
      </c>
      <c r="C12" s="31" t="s">
        <v>35</v>
      </c>
      <c r="D12" s="32" t="s">
        <v>36</v>
      </c>
      <c r="E12" s="22">
        <v>25</v>
      </c>
      <c r="F12" s="22">
        <v>13</v>
      </c>
      <c r="G12" s="22">
        <f>IF(E12="",0,VLOOKUP(E12,Werte!$A:$C,3))</f>
        <v>1</v>
      </c>
      <c r="H12" s="22">
        <f>IF(F12="",0,VLOOKUP(F12,Werte!$D:$F,3))</f>
        <v>4</v>
      </c>
      <c r="I12" s="27">
        <f t="shared" si="1"/>
        <v>5</v>
      </c>
      <c r="J12" s="22"/>
      <c r="K12" s="22"/>
      <c r="L12" s="22">
        <f>IF(J12="",0,VLOOKUP(J12,Werte!$A:$C,3))</f>
        <v>0</v>
      </c>
      <c r="M12" s="22">
        <f>IF(K12="",0,VLOOKUP(K12,Werte!$D:$F,3))</f>
        <v>0</v>
      </c>
      <c r="N12" s="27">
        <f t="shared" si="2"/>
        <v>0</v>
      </c>
      <c r="O12" s="22">
        <v>52</v>
      </c>
      <c r="P12" s="22">
        <v>3</v>
      </c>
      <c r="Q12" s="22">
        <f>IF(O12="",0,VLOOKUP(O12,Werte!$A:$C,3))</f>
        <v>4</v>
      </c>
      <c r="R12" s="22">
        <f>IF(P12="",0,VLOOKUP(P12,Werte!$D:$F,3))</f>
        <v>8</v>
      </c>
      <c r="S12" s="27">
        <f t="shared" si="3"/>
        <v>12</v>
      </c>
      <c r="T12" s="22">
        <v>66</v>
      </c>
      <c r="U12" s="22">
        <v>10</v>
      </c>
      <c r="V12" s="23">
        <f>IF(T12="",0,VLOOKUP(T12,Werte!$A:$C,3))</f>
        <v>5</v>
      </c>
      <c r="W12" s="23">
        <f>IF(U12="",0,VLOOKUP(U12,Werte!$D:$F,3))</f>
        <v>4</v>
      </c>
      <c r="X12" s="27">
        <f t="shared" si="4"/>
        <v>9</v>
      </c>
      <c r="Y12" s="22"/>
      <c r="Z12" s="22"/>
      <c r="AA12" s="23">
        <f>IF(Y12="",0,VLOOKUP(Y12,Werte!$A:$C,3))</f>
        <v>0</v>
      </c>
      <c r="AB12" s="23">
        <f>IF(Z12="",0,VLOOKUP(Z12,Werte!$D:$F,3))</f>
        <v>0</v>
      </c>
      <c r="AC12" s="27">
        <f t="shared" si="5"/>
        <v>0</v>
      </c>
      <c r="AD12" s="22">
        <v>83</v>
      </c>
      <c r="AE12" s="22">
        <v>3</v>
      </c>
      <c r="AF12" s="28">
        <f>IF(AD12="",0,VLOOKUP(AD12,Werte!$A:$C,3))</f>
        <v>7</v>
      </c>
      <c r="AG12" s="28">
        <f>IF(AE12="",0,VLOOKUP(AE12,Werte!$D:$F,3))</f>
        <v>8</v>
      </c>
      <c r="AH12" s="27">
        <f t="shared" si="6"/>
        <v>15</v>
      </c>
      <c r="AI12" s="22">
        <v>84</v>
      </c>
      <c r="AJ12" s="22">
        <v>2</v>
      </c>
      <c r="AK12" s="22">
        <f>IF(AI12="",0,VLOOKUP(AI12,Werte!$A:$C,3))</f>
        <v>7</v>
      </c>
      <c r="AL12" s="22">
        <f>IF(AJ12="",0,VLOOKUP(AJ12,Werte!$D:$F,3))</f>
        <v>9</v>
      </c>
      <c r="AM12" s="24">
        <f t="shared" si="7"/>
        <v>16</v>
      </c>
      <c r="AN12" s="22"/>
      <c r="AO12" s="22"/>
      <c r="AP12" s="22"/>
      <c r="AQ12" s="23">
        <f>IF(AO12="",0,VLOOKUP(AO12,Werte!$D:$F,3))</f>
        <v>0</v>
      </c>
      <c r="AR12" s="24">
        <f t="shared" si="8"/>
        <v>0</v>
      </c>
      <c r="AS12" s="22"/>
      <c r="AT12" s="22"/>
      <c r="AU12" s="23">
        <f>IF(AS12="",0,VLOOKUP(AS12,Werte!$A:$C,3))</f>
        <v>0</v>
      </c>
      <c r="AV12" s="23">
        <f>IF(AT12="",0,VLOOKUP(AT12,Werte!$D:$F,3))</f>
        <v>0</v>
      </c>
      <c r="AW12" s="24">
        <f t="shared" si="9"/>
        <v>0</v>
      </c>
      <c r="AX12" s="23">
        <f t="shared" si="10"/>
        <v>310</v>
      </c>
      <c r="AY12" s="23">
        <f t="shared" si="11"/>
        <v>57</v>
      </c>
    </row>
    <row r="13" spans="1:51" s="30" customFormat="1" ht="12.75" customHeight="1" x14ac:dyDescent="0.2">
      <c r="A13" s="20">
        <f t="shared" si="0"/>
        <v>7</v>
      </c>
      <c r="B13" s="34" t="s">
        <v>37</v>
      </c>
      <c r="C13" s="34" t="s">
        <v>38</v>
      </c>
      <c r="D13" s="35" t="s">
        <v>39</v>
      </c>
      <c r="E13" s="22">
        <v>25</v>
      </c>
      <c r="F13" s="22">
        <v>5</v>
      </c>
      <c r="G13" s="22">
        <f>IF(E13="",0,VLOOKUP(E13,Werte!$A:$C,3))</f>
        <v>1</v>
      </c>
      <c r="H13" s="22">
        <f>IF(F13="",0,VLOOKUP(F13,Werte!$D:$F,3))</f>
        <v>6</v>
      </c>
      <c r="I13" s="27">
        <f t="shared" si="1"/>
        <v>7</v>
      </c>
      <c r="J13" s="22"/>
      <c r="K13" s="22"/>
      <c r="L13" s="23">
        <f>IF(J13="",0,VLOOKUP(J13,Werte!$A:$C,3))</f>
        <v>0</v>
      </c>
      <c r="M13" s="23">
        <f>IF(K13="",0,VLOOKUP(K13,Werte!$D:$F,3))</f>
        <v>0</v>
      </c>
      <c r="N13" s="27">
        <f t="shared" si="2"/>
        <v>0</v>
      </c>
      <c r="O13" s="22">
        <v>26</v>
      </c>
      <c r="P13" s="22">
        <v>3</v>
      </c>
      <c r="Q13" s="22">
        <f>IF(O13="",0,VLOOKUP(O13,Werte!$A:$C,3))</f>
        <v>1</v>
      </c>
      <c r="R13" s="22">
        <f>IF(P13="",0,VLOOKUP(P13,Werte!$D:$F,3))</f>
        <v>8</v>
      </c>
      <c r="S13" s="27">
        <f t="shared" si="3"/>
        <v>9</v>
      </c>
      <c r="T13" s="22">
        <v>66</v>
      </c>
      <c r="U13" s="22">
        <v>9</v>
      </c>
      <c r="V13" s="23">
        <f>IF(T13="",0,VLOOKUP(T13,Werte!$A:$C,3))</f>
        <v>5</v>
      </c>
      <c r="W13" s="23">
        <f>IF(U13="",0,VLOOKUP(U13,Werte!$D:$F,3))</f>
        <v>5</v>
      </c>
      <c r="X13" s="27">
        <f t="shared" si="4"/>
        <v>10</v>
      </c>
      <c r="Y13" s="22"/>
      <c r="Z13" s="22"/>
      <c r="AA13" s="23">
        <f>IF(Y13="",0,VLOOKUP(Y13,Werte!$A:$C,3))</f>
        <v>0</v>
      </c>
      <c r="AB13" s="23">
        <f>IF(Z13="",0,VLOOKUP(Z13,Werte!$D:$F,3))</f>
        <v>0</v>
      </c>
      <c r="AC13" s="27">
        <f t="shared" si="5"/>
        <v>0</v>
      </c>
      <c r="AD13" s="22">
        <v>31</v>
      </c>
      <c r="AE13" s="22">
        <v>7</v>
      </c>
      <c r="AF13" s="23">
        <f>IF(AD13="",0,VLOOKUP(AD13,Werte!$A:$C,3))</f>
        <v>2</v>
      </c>
      <c r="AG13" s="23">
        <f>IF(AE13="",0,VLOOKUP(AE13,Werte!$D:$F,3))</f>
        <v>5</v>
      </c>
      <c r="AH13" s="27">
        <f t="shared" si="6"/>
        <v>7</v>
      </c>
      <c r="AI13" s="22">
        <v>30</v>
      </c>
      <c r="AJ13" s="22">
        <v>6</v>
      </c>
      <c r="AK13" s="22">
        <f>IF(AI13="",0,VLOOKUP(AI13,Werte!$A:$C,3))</f>
        <v>2</v>
      </c>
      <c r="AL13" s="22">
        <f>IF(AJ13="",0,VLOOKUP(AJ13,Werte!$D:$F,3))</f>
        <v>5</v>
      </c>
      <c r="AM13" s="24">
        <f t="shared" si="7"/>
        <v>7</v>
      </c>
      <c r="AN13" s="22">
        <v>29</v>
      </c>
      <c r="AO13" s="22">
        <v>6</v>
      </c>
      <c r="AP13" s="23">
        <f>IF(AN13="",0,VLOOKUP(AN13,Werte!$A:$C,3))</f>
        <v>1</v>
      </c>
      <c r="AQ13" s="23">
        <f>IF(AO13="",0,VLOOKUP(AO13,Werte!$D:$F,3))</f>
        <v>5</v>
      </c>
      <c r="AR13" s="24">
        <f t="shared" si="8"/>
        <v>6</v>
      </c>
      <c r="AS13" s="22">
        <v>32</v>
      </c>
      <c r="AT13" s="22">
        <v>20</v>
      </c>
      <c r="AU13" s="23">
        <f>IF(AS13="",0,VLOOKUP(AS13,Werte!$A:$C,3))</f>
        <v>2</v>
      </c>
      <c r="AV13" s="23">
        <f>IF(AT13="",0,VLOOKUP(AT13,Werte!$D:$F,3))</f>
        <v>3</v>
      </c>
      <c r="AW13" s="27">
        <f t="shared" si="9"/>
        <v>5</v>
      </c>
      <c r="AX13" s="23">
        <f t="shared" si="10"/>
        <v>239</v>
      </c>
      <c r="AY13" s="23">
        <f t="shared" si="11"/>
        <v>51</v>
      </c>
    </row>
    <row r="14" spans="1:51" s="30" customFormat="1" ht="12.75" customHeight="1" x14ac:dyDescent="0.2">
      <c r="A14" s="20">
        <f t="shared" si="0"/>
        <v>8</v>
      </c>
      <c r="B14" s="25" t="s">
        <v>40</v>
      </c>
      <c r="C14" s="25" t="s">
        <v>38</v>
      </c>
      <c r="D14" s="26" t="s">
        <v>41</v>
      </c>
      <c r="E14" s="22">
        <v>25</v>
      </c>
      <c r="F14" s="22">
        <v>33</v>
      </c>
      <c r="G14" s="28">
        <f>IF(E14="",0,VLOOKUP(E14,Werte!$A:$C,3))</f>
        <v>1</v>
      </c>
      <c r="H14" s="28">
        <f>IF(F14="",0,VLOOKUP(F14,Werte!$D:$F,3))</f>
        <v>1</v>
      </c>
      <c r="I14" s="27">
        <f t="shared" si="1"/>
        <v>2</v>
      </c>
      <c r="J14" s="22">
        <v>30</v>
      </c>
      <c r="K14" s="22">
        <v>7</v>
      </c>
      <c r="L14" s="22">
        <f>IF(J14="",0,VLOOKUP(J14,Werte!$A:$C,3))</f>
        <v>2</v>
      </c>
      <c r="M14" s="22">
        <f>IF(K14="",0,VLOOKUP(K14,Werte!$D:$F,3))</f>
        <v>5</v>
      </c>
      <c r="N14" s="27">
        <f t="shared" si="2"/>
        <v>7</v>
      </c>
      <c r="O14" s="22"/>
      <c r="P14" s="22"/>
      <c r="Q14" s="22">
        <f>IF(O14="",0,VLOOKUP(O14,Werte!$A:$C,3))</f>
        <v>0</v>
      </c>
      <c r="R14" s="22">
        <f>IF(P14="",0,VLOOKUP(P14,Werte!$D:$F,3))</f>
        <v>0</v>
      </c>
      <c r="S14" s="27">
        <f t="shared" si="3"/>
        <v>0</v>
      </c>
      <c r="T14" s="22">
        <v>47</v>
      </c>
      <c r="U14" s="22">
        <v>4</v>
      </c>
      <c r="V14" s="23">
        <f>IF(T14="",0,VLOOKUP(T14,Werte!$A:$C,3))</f>
        <v>3</v>
      </c>
      <c r="W14" s="23">
        <f>IF(U14="",0,VLOOKUP(U14,Werte!$D:$F,3))</f>
        <v>7</v>
      </c>
      <c r="X14" s="27">
        <f t="shared" si="4"/>
        <v>10</v>
      </c>
      <c r="Y14" s="22"/>
      <c r="Z14" s="22"/>
      <c r="AA14" s="23">
        <f>IF(Y14="",0,VLOOKUP(Y14,Werte!$A:$C,3))</f>
        <v>0</v>
      </c>
      <c r="AB14" s="23">
        <f>IF(Z14="",0,VLOOKUP(Z14,Werte!$D:$F,3))</f>
        <v>0</v>
      </c>
      <c r="AC14" s="27">
        <f t="shared" si="5"/>
        <v>0</v>
      </c>
      <c r="AD14" s="22"/>
      <c r="AE14" s="22"/>
      <c r="AF14" s="22">
        <f>IF(AD14="",0,VLOOKUP(AD14,Werte!$A:$C,3))</f>
        <v>0</v>
      </c>
      <c r="AG14" s="22">
        <f>IF(AE14="",0,VLOOKUP(AE14,Werte!$D:$F,3))</f>
        <v>0</v>
      </c>
      <c r="AH14" s="27">
        <f t="shared" si="6"/>
        <v>0</v>
      </c>
      <c r="AI14" s="22"/>
      <c r="AJ14" s="22"/>
      <c r="AK14" s="22">
        <f>IF(AI14="",0,VLOOKUP(AI14,Werte!$A:$C,3))</f>
        <v>0</v>
      </c>
      <c r="AL14" s="22">
        <f>IF(AJ14="",0,VLOOKUP(AJ14,Werte!$D:$F,3))</f>
        <v>0</v>
      </c>
      <c r="AM14" s="24">
        <f t="shared" si="7"/>
        <v>0</v>
      </c>
      <c r="AN14" s="22">
        <v>29</v>
      </c>
      <c r="AO14" s="22">
        <v>1</v>
      </c>
      <c r="AP14" s="22">
        <f>IF(AN14="",0,VLOOKUP(AN14,Werte!$A:$C,3))</f>
        <v>1</v>
      </c>
      <c r="AQ14" s="23">
        <f>IF(AO14="",0,VLOOKUP(AO14,Werte!$D:$F,3))</f>
        <v>10</v>
      </c>
      <c r="AR14" s="24">
        <f t="shared" si="8"/>
        <v>11</v>
      </c>
      <c r="AS14" s="22">
        <v>64</v>
      </c>
      <c r="AT14" s="22">
        <v>1</v>
      </c>
      <c r="AU14" s="22">
        <f>IF(AS14="",0,VLOOKUP(AS14,Werte!$A:$C,3))</f>
        <v>5</v>
      </c>
      <c r="AV14" s="22">
        <f>IF(AT14="",0,VLOOKUP(AT14,Werte!$D:$F,3))</f>
        <v>10</v>
      </c>
      <c r="AW14" s="27">
        <f t="shared" si="9"/>
        <v>15</v>
      </c>
      <c r="AX14" s="23">
        <f t="shared" si="10"/>
        <v>195</v>
      </c>
      <c r="AY14" s="23">
        <f t="shared" si="11"/>
        <v>45</v>
      </c>
    </row>
    <row r="15" spans="1:51" s="30" customFormat="1" ht="12.75" customHeight="1" x14ac:dyDescent="0.2">
      <c r="A15" s="20">
        <f t="shared" si="0"/>
        <v>9</v>
      </c>
      <c r="B15" s="31" t="s">
        <v>42</v>
      </c>
      <c r="C15" s="31" t="s">
        <v>43</v>
      </c>
      <c r="D15" s="32" t="s">
        <v>44</v>
      </c>
      <c r="E15" s="22"/>
      <c r="F15" s="22"/>
      <c r="G15" s="22">
        <f>IF(E15="",0,VLOOKUP(E15,Werte!$A:$C,3))</f>
        <v>0</v>
      </c>
      <c r="H15" s="22">
        <f>IF(F15="",0,VLOOKUP(F15,Werte!$D:$F,3))</f>
        <v>0</v>
      </c>
      <c r="I15" s="27">
        <f t="shared" si="1"/>
        <v>0</v>
      </c>
      <c r="J15" s="22"/>
      <c r="K15" s="22"/>
      <c r="L15" s="22">
        <f>IF(J15="",0,VLOOKUP(J15,Werte!$A:$C,3))</f>
        <v>0</v>
      </c>
      <c r="M15" s="22">
        <f>IF(K15="",0,VLOOKUP(K15,Werte!$D:$F,3))</f>
        <v>0</v>
      </c>
      <c r="N15" s="27">
        <f t="shared" si="2"/>
        <v>0</v>
      </c>
      <c r="O15" s="22"/>
      <c r="P15" s="22"/>
      <c r="Q15" s="22">
        <f>IF(O15="",0,VLOOKUP(O15,Werte!$A:$C,3))</f>
        <v>0</v>
      </c>
      <c r="R15" s="22">
        <f>IF(P15="",0,VLOOKUP(P15,Werte!$D:$F,3))</f>
        <v>0</v>
      </c>
      <c r="S15" s="27">
        <f t="shared" si="3"/>
        <v>0</v>
      </c>
      <c r="T15" s="22">
        <v>28</v>
      </c>
      <c r="U15" s="22">
        <v>4</v>
      </c>
      <c r="V15" s="23">
        <f>IF(T15="",0,VLOOKUP(T15,Werte!$A:$C,3))</f>
        <v>1</v>
      </c>
      <c r="W15" s="23">
        <f>IF(U15="",0,VLOOKUP(U15,Werte!$D:$F,3))</f>
        <v>7</v>
      </c>
      <c r="X15" s="27">
        <f t="shared" si="4"/>
        <v>8</v>
      </c>
      <c r="Y15" s="22">
        <v>50</v>
      </c>
      <c r="Z15" s="22">
        <v>4</v>
      </c>
      <c r="AA15" s="22">
        <f>IF(Y15="",0,VLOOKUP(Y15,Werte!$A:$C,3))</f>
        <v>4</v>
      </c>
      <c r="AB15" s="22">
        <f>IF(Z15="",0,VLOOKUP(Z15,Werte!$D:$F,3))</f>
        <v>7</v>
      </c>
      <c r="AC15" s="27">
        <f t="shared" si="5"/>
        <v>11</v>
      </c>
      <c r="AD15" s="22"/>
      <c r="AE15" s="22"/>
      <c r="AF15" s="22">
        <f>IF(AD15="",0,VLOOKUP(AD15,Werte!$A:$C,3))</f>
        <v>0</v>
      </c>
      <c r="AG15" s="22">
        <f>IF(AE15="",0,VLOOKUP(AE15,Werte!$D:$F,3))</f>
        <v>0</v>
      </c>
      <c r="AH15" s="27">
        <f t="shared" si="6"/>
        <v>0</v>
      </c>
      <c r="AI15" s="22">
        <v>53</v>
      </c>
      <c r="AJ15" s="22">
        <v>6</v>
      </c>
      <c r="AK15" s="22">
        <f>IF(AI15="",0,VLOOKUP(AI15,Werte!$A:$C,3))</f>
        <v>4</v>
      </c>
      <c r="AL15" s="22">
        <f>IF(AJ15="",0,VLOOKUP(AJ15,Werte!$D:$F,3))</f>
        <v>5</v>
      </c>
      <c r="AM15" s="24">
        <f t="shared" si="7"/>
        <v>9</v>
      </c>
      <c r="AN15" s="22">
        <v>58</v>
      </c>
      <c r="AO15" s="22">
        <v>6</v>
      </c>
      <c r="AP15" s="22">
        <f>IF(AN15="",0,VLOOKUP(AN15,Werte!$A:$C,3))</f>
        <v>4</v>
      </c>
      <c r="AQ15" s="23">
        <f>IF(AO15="",0,VLOOKUP(AO15,Werte!$D:$F,3))</f>
        <v>5</v>
      </c>
      <c r="AR15" s="24">
        <f t="shared" si="8"/>
        <v>9</v>
      </c>
      <c r="AS15" s="22">
        <v>32</v>
      </c>
      <c r="AT15" s="22">
        <v>8</v>
      </c>
      <c r="AU15" s="22">
        <f>IF(AS15="",0,VLOOKUP(AS15,Werte!$A:$C,3))</f>
        <v>2</v>
      </c>
      <c r="AV15" s="22">
        <f>IF(AT15="",0,VLOOKUP(AT15,Werte!$D:$F,3))</f>
        <v>5</v>
      </c>
      <c r="AW15" s="27">
        <f t="shared" si="9"/>
        <v>7</v>
      </c>
      <c r="AX15" s="23">
        <f t="shared" si="10"/>
        <v>221</v>
      </c>
      <c r="AY15" s="23">
        <f t="shared" si="11"/>
        <v>44</v>
      </c>
    </row>
    <row r="16" spans="1:51" s="30" customFormat="1" ht="12.75" customHeight="1" x14ac:dyDescent="0.2">
      <c r="A16" s="20">
        <f t="shared" si="0"/>
        <v>10</v>
      </c>
      <c r="B16" s="36" t="s">
        <v>45</v>
      </c>
      <c r="C16" s="36" t="s">
        <v>46</v>
      </c>
      <c r="D16" s="37" t="s">
        <v>47</v>
      </c>
      <c r="E16" s="22">
        <v>50</v>
      </c>
      <c r="F16" s="22">
        <v>1</v>
      </c>
      <c r="G16" s="28">
        <f>IF(E16="",0,VLOOKUP(E16,Werte!$A:$C,3))</f>
        <v>4</v>
      </c>
      <c r="H16" s="28">
        <f>IF(F16="",0,VLOOKUP(F16,Werte!$D:$F,3))</f>
        <v>10</v>
      </c>
      <c r="I16" s="24">
        <f t="shared" si="1"/>
        <v>14</v>
      </c>
      <c r="J16" s="22"/>
      <c r="K16" s="22"/>
      <c r="L16" s="23">
        <f>IF(J16="",0,VLOOKUP(J16,Werte!$A:$C,3))</f>
        <v>0</v>
      </c>
      <c r="M16" s="23">
        <f>IF(K16="",0,VLOOKUP(K16,Werte!$D:$F,3))</f>
        <v>0</v>
      </c>
      <c r="N16" s="24">
        <f t="shared" si="2"/>
        <v>0</v>
      </c>
      <c r="O16" s="22"/>
      <c r="P16" s="22"/>
      <c r="Q16" s="28">
        <f>IF(O16="",0,VLOOKUP(O16,Werte!$A:$C,3))</f>
        <v>0</v>
      </c>
      <c r="R16" s="28">
        <f>IF(P16="",0,VLOOKUP(P16,Werte!$D:$F,3))</f>
        <v>0</v>
      </c>
      <c r="S16" s="24">
        <f t="shared" si="3"/>
        <v>0</v>
      </c>
      <c r="T16" s="22">
        <v>66</v>
      </c>
      <c r="U16" s="22">
        <v>1</v>
      </c>
      <c r="V16" s="23">
        <f>IF(T16="",0,VLOOKUP(T16,Werte!$A:$C,3))</f>
        <v>5</v>
      </c>
      <c r="W16" s="23">
        <f>IF(U16="",0,VLOOKUP(U16,Werte!$D:$F,3))</f>
        <v>10</v>
      </c>
      <c r="X16" s="27">
        <f t="shared" si="4"/>
        <v>15</v>
      </c>
      <c r="Y16" s="22"/>
      <c r="Z16" s="22"/>
      <c r="AA16" s="23">
        <f>IF(Y16="",0,VLOOKUP(Y16,Werte!$A:$C,3))</f>
        <v>0</v>
      </c>
      <c r="AB16" s="23">
        <f>IF(Z16="",0,VLOOKUP(Z16,Werte!$D:$F,3))</f>
        <v>0</v>
      </c>
      <c r="AC16" s="24">
        <f t="shared" si="5"/>
        <v>0</v>
      </c>
      <c r="AD16" s="22">
        <v>83</v>
      </c>
      <c r="AE16" s="22">
        <v>5</v>
      </c>
      <c r="AF16" s="23">
        <f>IF(AD16="",0,VLOOKUP(AD16,Werte!$A:$C,3))</f>
        <v>7</v>
      </c>
      <c r="AG16" s="23">
        <f>IF(AE16="",0,VLOOKUP(AE16,Werte!$D:$F,3))</f>
        <v>6</v>
      </c>
      <c r="AH16" s="24">
        <f t="shared" si="6"/>
        <v>13</v>
      </c>
      <c r="AI16" s="22"/>
      <c r="AJ16" s="22"/>
      <c r="AK16" s="22">
        <f>IF(AI16="",0,VLOOKUP(AI16,Werte!$A:$C,3))</f>
        <v>0</v>
      </c>
      <c r="AL16" s="22">
        <f>IF(AJ16="",0,VLOOKUP(AJ16,Werte!$D:$F,3))</f>
        <v>0</v>
      </c>
      <c r="AM16" s="24">
        <f t="shared" si="7"/>
        <v>0</v>
      </c>
      <c r="AN16" s="22"/>
      <c r="AO16" s="22"/>
      <c r="AP16" s="22"/>
      <c r="AQ16" s="23">
        <f>IF(AO16="",0,VLOOKUP(AO16,Werte!$D:$F,3))</f>
        <v>0</v>
      </c>
      <c r="AR16" s="24">
        <f t="shared" si="8"/>
        <v>0</v>
      </c>
      <c r="AS16" s="22"/>
      <c r="AT16" s="22"/>
      <c r="AU16" s="23">
        <f>IF(AS16="",0,VLOOKUP(AS16,Werte!$A:$C,3))</f>
        <v>0</v>
      </c>
      <c r="AV16" s="23">
        <f>IF(AT16="",0,VLOOKUP(AT16,Werte!$D:$F,3))</f>
        <v>0</v>
      </c>
      <c r="AW16" s="24">
        <f t="shared" si="9"/>
        <v>0</v>
      </c>
      <c r="AX16" s="23">
        <f t="shared" si="10"/>
        <v>199</v>
      </c>
      <c r="AY16" s="23">
        <f t="shared" si="11"/>
        <v>42</v>
      </c>
    </row>
    <row r="17" spans="1:51" ht="12.75" customHeight="1" x14ac:dyDescent="0.2">
      <c r="A17" s="20">
        <f t="shared" si="0"/>
        <v>11</v>
      </c>
      <c r="B17" s="31" t="s">
        <v>48</v>
      </c>
      <c r="C17" s="31" t="s">
        <v>49</v>
      </c>
      <c r="D17" s="32" t="s">
        <v>50</v>
      </c>
      <c r="E17" s="22">
        <v>25</v>
      </c>
      <c r="F17" s="22">
        <v>14</v>
      </c>
      <c r="G17" s="22">
        <f>IF(E17="",0,VLOOKUP(E17,Werte!$A:$C,3))</f>
        <v>1</v>
      </c>
      <c r="H17" s="22">
        <f>IF(F17="",0,VLOOKUP(F17,Werte!$D:$F,3))</f>
        <v>4</v>
      </c>
      <c r="I17" s="27">
        <f t="shared" si="1"/>
        <v>5</v>
      </c>
      <c r="J17" s="22">
        <v>30</v>
      </c>
      <c r="K17" s="22">
        <v>12</v>
      </c>
      <c r="L17" s="22">
        <f>IF(J17="",0,VLOOKUP(J17,Werte!$A:$C,3))</f>
        <v>2</v>
      </c>
      <c r="M17" s="22">
        <f>IF(K17="",0,VLOOKUP(K17,Werte!$D:$F,3))</f>
        <v>4</v>
      </c>
      <c r="N17" s="27">
        <f t="shared" si="2"/>
        <v>6</v>
      </c>
      <c r="O17" s="22"/>
      <c r="P17" s="22"/>
      <c r="Q17" s="23">
        <f>IF(O17="",0,VLOOKUP(O17,Werte!$A:$C,3))</f>
        <v>0</v>
      </c>
      <c r="R17" s="23">
        <f>IF(P17="",0,VLOOKUP(P17,Werte!$D:$F,3))</f>
        <v>0</v>
      </c>
      <c r="S17" s="27">
        <f t="shared" si="3"/>
        <v>0</v>
      </c>
      <c r="T17" s="22">
        <v>85</v>
      </c>
      <c r="U17" s="22">
        <v>2</v>
      </c>
      <c r="V17" s="23">
        <f>IF(T17="",0,VLOOKUP(T17,Werte!$A:$C,3))</f>
        <v>7</v>
      </c>
      <c r="W17" s="23">
        <f>IF(U17="",0,VLOOKUP(U17,Werte!$D:$F,3))</f>
        <v>9</v>
      </c>
      <c r="X17" s="27">
        <f t="shared" si="4"/>
        <v>16</v>
      </c>
      <c r="Y17" s="22"/>
      <c r="Z17" s="22"/>
      <c r="AA17" s="23">
        <f>IF(Y17="",0,VLOOKUP(Y17,Werte!$A:$C,3))</f>
        <v>0</v>
      </c>
      <c r="AB17" s="23">
        <f>IF(Z17="",0,VLOOKUP(Z17,Werte!$D:$F,3))</f>
        <v>0</v>
      </c>
      <c r="AC17" s="27">
        <f t="shared" si="5"/>
        <v>0</v>
      </c>
      <c r="AD17" s="22">
        <v>83</v>
      </c>
      <c r="AE17" s="22">
        <v>4</v>
      </c>
      <c r="AF17" s="22">
        <f>IF(AD17="",0,VLOOKUP(AD17,Werte!$A:$C,3))</f>
        <v>7</v>
      </c>
      <c r="AG17" s="22">
        <f>IF(AE17="",0,VLOOKUP(AE17,Werte!$D:$F,3))</f>
        <v>7</v>
      </c>
      <c r="AH17" s="27">
        <f t="shared" si="6"/>
        <v>14</v>
      </c>
      <c r="AI17" s="22"/>
      <c r="AJ17" s="22"/>
      <c r="AK17" s="22">
        <f>IF(AI17="",0,VLOOKUP(AI17,Werte!$A:$C,3))</f>
        <v>0</v>
      </c>
      <c r="AL17" s="22">
        <f>IF(AJ17="",0,VLOOKUP(AJ17,Werte!$D:$F,3))</f>
        <v>0</v>
      </c>
      <c r="AM17" s="24">
        <f t="shared" si="7"/>
        <v>0</v>
      </c>
      <c r="AN17" s="22"/>
      <c r="AO17" s="22"/>
      <c r="AP17" s="22"/>
      <c r="AQ17" s="23">
        <f>IF(AO17="",0,VLOOKUP(AO17,Werte!$D:$F,3))</f>
        <v>0</v>
      </c>
      <c r="AR17" s="24">
        <f t="shared" si="8"/>
        <v>0</v>
      </c>
      <c r="AS17" s="22"/>
      <c r="AT17" s="22"/>
      <c r="AU17" s="22">
        <f>IF(AS17="",0,VLOOKUP(AS17,Werte!$A:$C,3))</f>
        <v>0</v>
      </c>
      <c r="AV17" s="22">
        <f>IF(AT17="",0,VLOOKUP(AT17,Werte!$D:$F,3))</f>
        <v>0</v>
      </c>
      <c r="AW17" s="27">
        <f t="shared" si="9"/>
        <v>0</v>
      </c>
      <c r="AX17" s="23">
        <f t="shared" si="10"/>
        <v>223</v>
      </c>
      <c r="AY17" s="23">
        <f t="shared" si="11"/>
        <v>41</v>
      </c>
    </row>
    <row r="18" spans="1:51" ht="12.75" customHeight="1" x14ac:dyDescent="0.2">
      <c r="A18" s="20">
        <f t="shared" si="0"/>
        <v>12</v>
      </c>
      <c r="B18" s="34" t="s">
        <v>51</v>
      </c>
      <c r="C18" s="34" t="s">
        <v>52</v>
      </c>
      <c r="D18" s="35" t="s">
        <v>53</v>
      </c>
      <c r="E18" s="22"/>
      <c r="F18" s="22"/>
      <c r="G18" s="22">
        <f>IF(E18="",0,VLOOKUP(E18,Werte!$A:$C,3))</f>
        <v>0</v>
      </c>
      <c r="H18" s="22">
        <f>IF(F18="",0,VLOOKUP(F18,Werte!$D:$F,3))</f>
        <v>0</v>
      </c>
      <c r="I18" s="27">
        <f t="shared" si="1"/>
        <v>0</v>
      </c>
      <c r="J18" s="22">
        <v>46</v>
      </c>
      <c r="K18" s="22">
        <v>2</v>
      </c>
      <c r="L18" s="22">
        <f>IF(J18="",0,VLOOKUP(J18,Werte!$A:$C,3))</f>
        <v>3</v>
      </c>
      <c r="M18" s="22">
        <f>IF(K18="",0,VLOOKUP(K18,Werte!$D:$F,3))</f>
        <v>9</v>
      </c>
      <c r="N18" s="27">
        <f t="shared" si="2"/>
        <v>12</v>
      </c>
      <c r="O18" s="22"/>
      <c r="P18" s="22"/>
      <c r="Q18" s="22">
        <f>IF(O18="",0,VLOOKUP(O18,Werte!$A:$C,3))</f>
        <v>0</v>
      </c>
      <c r="R18" s="22">
        <f>IF(P18="",0,VLOOKUP(P18,Werte!$D:$F,3))</f>
        <v>0</v>
      </c>
      <c r="S18" s="27">
        <f t="shared" si="3"/>
        <v>0</v>
      </c>
      <c r="T18" s="22"/>
      <c r="U18" s="22"/>
      <c r="V18" s="23">
        <f>IF(T18="",0,VLOOKUP(T18,Werte!$A:$C,3))</f>
        <v>0</v>
      </c>
      <c r="W18" s="23">
        <f>IF(U18="",0,VLOOKUP(U18,Werte!$D:$F,3))</f>
        <v>0</v>
      </c>
      <c r="X18" s="27">
        <f t="shared" si="4"/>
        <v>0</v>
      </c>
      <c r="Y18" s="22">
        <v>50</v>
      </c>
      <c r="Z18" s="22">
        <v>5</v>
      </c>
      <c r="AA18" s="23">
        <f>IF(Y18="",0,VLOOKUP(Y18,Werte!$A:$C,3))</f>
        <v>4</v>
      </c>
      <c r="AB18" s="23">
        <f>IF(Z18="",0,VLOOKUP(Z18,Werte!$D:$F,3))</f>
        <v>6</v>
      </c>
      <c r="AC18" s="27">
        <f t="shared" si="5"/>
        <v>10</v>
      </c>
      <c r="AD18" s="22"/>
      <c r="AE18" s="22"/>
      <c r="AF18" s="22">
        <f>IF(AD18="",0,VLOOKUP(AD18,Werte!$A:$C,3))</f>
        <v>0</v>
      </c>
      <c r="AG18" s="22">
        <f>IF(AE18="",0,VLOOKUP(AE18,Werte!$D:$F,3))</f>
        <v>0</v>
      </c>
      <c r="AH18" s="27">
        <f t="shared" si="6"/>
        <v>0</v>
      </c>
      <c r="AI18" s="22"/>
      <c r="AJ18" s="22"/>
      <c r="AK18" s="22">
        <f>IF(AI18="",0,VLOOKUP(AI18,Werte!$A:$C,3))</f>
        <v>0</v>
      </c>
      <c r="AL18" s="22">
        <f>IF(AJ18="",0,VLOOKUP(AJ18,Werte!$D:$F,3))</f>
        <v>0</v>
      </c>
      <c r="AM18" s="27">
        <f t="shared" si="7"/>
        <v>0</v>
      </c>
      <c r="AN18" s="22">
        <v>58</v>
      </c>
      <c r="AO18" s="22">
        <v>3</v>
      </c>
      <c r="AP18" s="22">
        <f>IF(AN18="",0,VLOOKUP(AN18,Werte!$A:$C,3))</f>
        <v>4</v>
      </c>
      <c r="AQ18" s="23">
        <f>IF(AO18="",0,VLOOKUP(AO18,Werte!$D:$F,3))</f>
        <v>8</v>
      </c>
      <c r="AR18" s="24">
        <f t="shared" si="8"/>
        <v>12</v>
      </c>
      <c r="AS18" s="22">
        <v>32</v>
      </c>
      <c r="AT18" s="22">
        <v>13</v>
      </c>
      <c r="AU18" s="22">
        <f>IF(AS18="",0,VLOOKUP(AS18,Werte!$A:$C,3))</f>
        <v>2</v>
      </c>
      <c r="AV18" s="22">
        <f>IF(AT18="",0,VLOOKUP(AT18,Werte!$D:$F,3))</f>
        <v>4</v>
      </c>
      <c r="AW18" s="27">
        <f t="shared" si="9"/>
        <v>6</v>
      </c>
      <c r="AX18" s="23">
        <f t="shared" si="10"/>
        <v>186</v>
      </c>
      <c r="AY18" s="23">
        <f t="shared" si="11"/>
        <v>40</v>
      </c>
    </row>
    <row r="19" spans="1:51" ht="12.95" customHeight="1" x14ac:dyDescent="0.2">
      <c r="A19" s="20">
        <f t="shared" si="0"/>
        <v>13</v>
      </c>
      <c r="B19" s="31" t="s">
        <v>54</v>
      </c>
      <c r="C19" s="31" t="s">
        <v>55</v>
      </c>
      <c r="D19" s="32" t="s">
        <v>56</v>
      </c>
      <c r="E19" s="22"/>
      <c r="F19" s="22"/>
      <c r="G19" s="22">
        <f>IF(E19="",0,VLOOKUP(E19,Werte!$A:$C,3))</f>
        <v>0</v>
      </c>
      <c r="H19" s="22">
        <f>IF(F19="",0,VLOOKUP(F19,Werte!$D:$F,3))</f>
        <v>0</v>
      </c>
      <c r="I19" s="27">
        <f t="shared" si="1"/>
        <v>0</v>
      </c>
      <c r="J19" s="22"/>
      <c r="K19" s="22"/>
      <c r="L19" s="22">
        <f>IF(J19="",0,VLOOKUP(J19,Werte!$A:$C,3))</f>
        <v>0</v>
      </c>
      <c r="M19" s="22">
        <f>IF(K19="",0,VLOOKUP(K19,Werte!$D:$F,3))</f>
        <v>0</v>
      </c>
      <c r="N19" s="27">
        <f t="shared" si="2"/>
        <v>0</v>
      </c>
      <c r="O19" s="22">
        <v>52</v>
      </c>
      <c r="P19" s="22">
        <v>5</v>
      </c>
      <c r="Q19" s="22">
        <f>IF(O19="",0,VLOOKUP(O19,Werte!$A:$C,3))</f>
        <v>4</v>
      </c>
      <c r="R19" s="22">
        <f>IF(P19="",0,VLOOKUP(P19,Werte!$D:$F,3))</f>
        <v>6</v>
      </c>
      <c r="S19" s="27">
        <f t="shared" si="3"/>
        <v>10</v>
      </c>
      <c r="T19" s="22">
        <v>66</v>
      </c>
      <c r="U19" s="22">
        <v>7</v>
      </c>
      <c r="V19" s="23">
        <f>IF(T19="",0,VLOOKUP(T19,Werte!$A:$C,3))</f>
        <v>5</v>
      </c>
      <c r="W19" s="23">
        <f>IF(U19="",0,VLOOKUP(U19,Werte!$D:$F,3))</f>
        <v>5</v>
      </c>
      <c r="X19" s="27">
        <f t="shared" si="4"/>
        <v>10</v>
      </c>
      <c r="Y19" s="22">
        <v>25</v>
      </c>
      <c r="Z19" s="22">
        <v>14</v>
      </c>
      <c r="AA19" s="22">
        <f>IF(Y19="",0,VLOOKUP(Y19,Werte!$A:$C,3))</f>
        <v>1</v>
      </c>
      <c r="AB19" s="22">
        <f>IF(Z19="",0,VLOOKUP(Z19,Werte!$D:$F,3))</f>
        <v>4</v>
      </c>
      <c r="AC19" s="27">
        <f t="shared" si="5"/>
        <v>5</v>
      </c>
      <c r="AD19" s="22"/>
      <c r="AE19" s="22"/>
      <c r="AF19" s="22">
        <f>IF(AD19="",0,VLOOKUP(AD19,Werte!$A:$C,3))</f>
        <v>0</v>
      </c>
      <c r="AG19" s="22">
        <f>IF(AE19="",0,VLOOKUP(AE19,Werte!$D:$F,3))</f>
        <v>0</v>
      </c>
      <c r="AH19" s="27">
        <f t="shared" si="6"/>
        <v>0</v>
      </c>
      <c r="AI19" s="22">
        <v>84</v>
      </c>
      <c r="AJ19" s="22">
        <v>4</v>
      </c>
      <c r="AK19" s="22">
        <f>IF(AI19="",0,VLOOKUP(AI19,Werte!$A:$C,3))</f>
        <v>7</v>
      </c>
      <c r="AL19" s="22">
        <f>IF(AJ19="",0,VLOOKUP(AJ19,Werte!$D:$F,3))</f>
        <v>7</v>
      </c>
      <c r="AM19" s="27">
        <f t="shared" si="7"/>
        <v>14</v>
      </c>
      <c r="AN19" s="22"/>
      <c r="AO19" s="22"/>
      <c r="AP19" s="22"/>
      <c r="AQ19" s="23">
        <f>IF(AO19="",0,VLOOKUP(AO19,Werte!$D:$F,3))</f>
        <v>0</v>
      </c>
      <c r="AR19" s="24">
        <f t="shared" si="8"/>
        <v>0</v>
      </c>
      <c r="AS19" s="22"/>
      <c r="AT19" s="22"/>
      <c r="AU19" s="22">
        <f>IF(AS19="",0,VLOOKUP(AS19,Werte!$A:$C,3))</f>
        <v>0</v>
      </c>
      <c r="AV19" s="22">
        <f>IF(AT19="",0,VLOOKUP(AT19,Werte!$D:$F,3))</f>
        <v>0</v>
      </c>
      <c r="AW19" s="27">
        <f t="shared" si="9"/>
        <v>0</v>
      </c>
      <c r="AX19" s="23">
        <f t="shared" si="10"/>
        <v>227</v>
      </c>
      <c r="AY19" s="23">
        <f t="shared" si="11"/>
        <v>39</v>
      </c>
    </row>
    <row r="20" spans="1:51" ht="12.6" customHeight="1" x14ac:dyDescent="0.2">
      <c r="A20" s="20">
        <f t="shared" si="0"/>
        <v>14</v>
      </c>
      <c r="B20" s="25" t="s">
        <v>57</v>
      </c>
      <c r="C20" s="25" t="s">
        <v>58</v>
      </c>
      <c r="D20" s="26" t="s">
        <v>59</v>
      </c>
      <c r="E20" s="22"/>
      <c r="F20" s="22"/>
      <c r="G20" s="28">
        <f>IF(E20="",0,VLOOKUP(E20,Werte!$A:$C,3))</f>
        <v>0</v>
      </c>
      <c r="H20" s="28">
        <f>IF(F20="",0,VLOOKUP(F20,Werte!$D:$F,3))</f>
        <v>0</v>
      </c>
      <c r="I20" s="27">
        <f t="shared" si="1"/>
        <v>0</v>
      </c>
      <c r="J20" s="22">
        <v>30</v>
      </c>
      <c r="K20" s="22">
        <v>13</v>
      </c>
      <c r="L20" s="23">
        <f>IF(J20="",0,VLOOKUP(J20,Werte!$A:$C,3))</f>
        <v>2</v>
      </c>
      <c r="M20" s="23">
        <f>IF(K20="",0,VLOOKUP(K20,Werte!$D:$F,3))</f>
        <v>4</v>
      </c>
      <c r="N20" s="24">
        <f t="shared" si="2"/>
        <v>6</v>
      </c>
      <c r="O20" s="22">
        <v>26</v>
      </c>
      <c r="P20" s="22">
        <v>24</v>
      </c>
      <c r="Q20" s="22">
        <f>IF(O20="",0,VLOOKUP(O20,Werte!$A:$C,3))</f>
        <v>1</v>
      </c>
      <c r="R20" s="22">
        <f>IF(P20="",0,VLOOKUP(P20,Werte!$D:$F,3))</f>
        <v>1</v>
      </c>
      <c r="S20" s="24">
        <f t="shared" si="3"/>
        <v>2</v>
      </c>
      <c r="T20" s="22">
        <v>47</v>
      </c>
      <c r="U20" s="22">
        <v>9</v>
      </c>
      <c r="V20" s="23">
        <f>IF(T20="",0,VLOOKUP(T20,Werte!$A:$C,3))</f>
        <v>3</v>
      </c>
      <c r="W20" s="23">
        <f>IF(U20="",0,VLOOKUP(U20,Werte!$D:$F,3))</f>
        <v>5</v>
      </c>
      <c r="X20" s="27">
        <f t="shared" si="4"/>
        <v>8</v>
      </c>
      <c r="Y20" s="22">
        <v>25</v>
      </c>
      <c r="Z20" s="22">
        <v>4</v>
      </c>
      <c r="AA20" s="23">
        <f>IF(Y20="",0,VLOOKUP(Y20,Werte!$A:$C,3))</f>
        <v>1</v>
      </c>
      <c r="AB20" s="23">
        <f>IF(Z20="",0,VLOOKUP(Z20,Werte!$D:$F,3))</f>
        <v>7</v>
      </c>
      <c r="AC20" s="24">
        <f t="shared" si="5"/>
        <v>8</v>
      </c>
      <c r="AD20" s="22"/>
      <c r="AE20" s="22"/>
      <c r="AF20" s="28">
        <f>IF(AD20="",0,VLOOKUP(AD20,Werte!$A:$C,3))</f>
        <v>0</v>
      </c>
      <c r="AG20" s="28">
        <f>IF(AE20="",0,VLOOKUP(AE20,Werte!$D:$F,3))</f>
        <v>0</v>
      </c>
      <c r="AH20" s="24">
        <f t="shared" si="6"/>
        <v>0</v>
      </c>
      <c r="AI20" s="22"/>
      <c r="AJ20" s="22"/>
      <c r="AK20" s="22">
        <f>IF(AI20="",0,VLOOKUP(AI20,Werte!$A:$C,3))</f>
        <v>0</v>
      </c>
      <c r="AL20" s="22">
        <f>IF(AJ20="",0,VLOOKUP(AJ20,Werte!$D:$F,3))</f>
        <v>0</v>
      </c>
      <c r="AM20" s="24">
        <f t="shared" si="7"/>
        <v>0</v>
      </c>
      <c r="AN20" s="22"/>
      <c r="AO20" s="22"/>
      <c r="AP20" s="22"/>
      <c r="AQ20" s="23">
        <f>IF(AO20="",0,VLOOKUP(AO20,Werte!$D:$F,3))</f>
        <v>0</v>
      </c>
      <c r="AR20" s="24">
        <f t="shared" si="8"/>
        <v>0</v>
      </c>
      <c r="AS20" s="22">
        <v>64</v>
      </c>
      <c r="AT20" s="22">
        <v>2</v>
      </c>
      <c r="AU20" s="28">
        <f>IF(AS20="",0,VLOOKUP(AS20,Werte!$A:$C,3))</f>
        <v>5</v>
      </c>
      <c r="AV20" s="28">
        <f>IF(AT20="",0,VLOOKUP(AT20,Werte!$D:$F,3))</f>
        <v>9</v>
      </c>
      <c r="AW20" s="24">
        <f t="shared" si="9"/>
        <v>14</v>
      </c>
      <c r="AX20" s="23">
        <f t="shared" si="10"/>
        <v>192</v>
      </c>
      <c r="AY20" s="23">
        <f t="shared" si="11"/>
        <v>38</v>
      </c>
    </row>
    <row r="21" spans="1:51" ht="12.95" customHeight="1" x14ac:dyDescent="0.2">
      <c r="A21" s="20">
        <f t="shared" si="0"/>
        <v>15</v>
      </c>
      <c r="B21" s="31" t="s">
        <v>60</v>
      </c>
      <c r="C21" s="31" t="s">
        <v>61</v>
      </c>
      <c r="D21" s="38" t="s">
        <v>62</v>
      </c>
      <c r="E21" s="22">
        <v>25</v>
      </c>
      <c r="F21" s="22">
        <v>26</v>
      </c>
      <c r="G21" s="22">
        <f>IF(E21="",0,VLOOKUP(E21,Werte!$A:$C,3))</f>
        <v>1</v>
      </c>
      <c r="H21" s="22">
        <f>IF(F21="",0,VLOOKUP(F21,Werte!$D:$F,3))</f>
        <v>1</v>
      </c>
      <c r="I21" s="27">
        <f t="shared" si="1"/>
        <v>2</v>
      </c>
      <c r="J21" s="22">
        <v>30</v>
      </c>
      <c r="K21" s="22">
        <v>5</v>
      </c>
      <c r="L21" s="22">
        <f>IF(J21="",0,VLOOKUP(J21,Werte!$A:$C,3))</f>
        <v>2</v>
      </c>
      <c r="M21" s="22">
        <f>IF(K21="",0,VLOOKUP(K21,Werte!$D:$F,3))</f>
        <v>6</v>
      </c>
      <c r="N21" s="27">
        <f t="shared" si="2"/>
        <v>8</v>
      </c>
      <c r="O21" s="22">
        <v>26</v>
      </c>
      <c r="P21" s="22">
        <v>22</v>
      </c>
      <c r="Q21" s="22">
        <f>IF(O21="",0,VLOOKUP(O21,Werte!$A:$C,3))</f>
        <v>1</v>
      </c>
      <c r="R21" s="22">
        <f>IF(P21="",0,VLOOKUP(P21,Werte!$D:$F,3))</f>
        <v>1</v>
      </c>
      <c r="S21" s="27">
        <f t="shared" si="3"/>
        <v>2</v>
      </c>
      <c r="T21" s="22">
        <v>28</v>
      </c>
      <c r="U21" s="22">
        <v>3</v>
      </c>
      <c r="V21" s="23">
        <f>IF(T21="",0,VLOOKUP(T21,Werte!$A:$C,3))</f>
        <v>1</v>
      </c>
      <c r="W21" s="23">
        <f>IF(U21="",0,VLOOKUP(U21,Werte!$D:$F,3))</f>
        <v>8</v>
      </c>
      <c r="X21" s="27">
        <f t="shared" si="4"/>
        <v>9</v>
      </c>
      <c r="Y21" s="22"/>
      <c r="Z21" s="22"/>
      <c r="AA21" s="23">
        <f>IF(Y21="",0,VLOOKUP(Y21,Werte!$A:$C,3))</f>
        <v>0</v>
      </c>
      <c r="AB21" s="23">
        <f>IF(Z21="",0,VLOOKUP(Z21,Werte!$D:$F,3))</f>
        <v>0</v>
      </c>
      <c r="AC21" s="27">
        <f t="shared" si="5"/>
        <v>0</v>
      </c>
      <c r="AD21" s="22"/>
      <c r="AE21" s="22"/>
      <c r="AF21" s="22">
        <f>IF(AD21="",0,VLOOKUP(AD21,Werte!$A:$C,3))</f>
        <v>0</v>
      </c>
      <c r="AG21" s="22">
        <f>IF(AE21="",0,VLOOKUP(AE21,Werte!$D:$F,3))</f>
        <v>0</v>
      </c>
      <c r="AH21" s="27">
        <f t="shared" si="6"/>
        <v>0</v>
      </c>
      <c r="AI21" s="22"/>
      <c r="AJ21" s="22"/>
      <c r="AK21" s="22">
        <f>IF(AI21="",0,VLOOKUP(AI21,Werte!$A:$C,3))</f>
        <v>0</v>
      </c>
      <c r="AL21" s="22">
        <f>IF(AJ21="",0,VLOOKUP(AJ21,Werte!$D:$F,3))</f>
        <v>0</v>
      </c>
      <c r="AM21" s="27">
        <f t="shared" si="7"/>
        <v>0</v>
      </c>
      <c r="AN21" s="22">
        <v>29</v>
      </c>
      <c r="AO21" s="22">
        <v>7</v>
      </c>
      <c r="AP21" s="22">
        <f>IF(AN21="",0,VLOOKUP(AN21,Werte!$A:$C,3))</f>
        <v>1</v>
      </c>
      <c r="AQ21" s="22">
        <f>IF(AO21="",0,VLOOKUP(AO21,Werte!$D:$F,3))</f>
        <v>5</v>
      </c>
      <c r="AR21" s="27">
        <f t="shared" si="8"/>
        <v>6</v>
      </c>
      <c r="AS21" s="22">
        <v>32</v>
      </c>
      <c r="AT21" s="22">
        <v>11</v>
      </c>
      <c r="AU21" s="22">
        <f>IF(AS21="",0,VLOOKUP(AS21,Werte!$A:$C,3))</f>
        <v>2</v>
      </c>
      <c r="AV21" s="22">
        <f>IF(AT21="",0,VLOOKUP(AT21,Werte!$D:$F,3))</f>
        <v>4</v>
      </c>
      <c r="AW21" s="27">
        <f t="shared" si="9"/>
        <v>6</v>
      </c>
      <c r="AX21" s="23">
        <f t="shared" si="10"/>
        <v>170</v>
      </c>
      <c r="AY21" s="23">
        <f t="shared" si="11"/>
        <v>33</v>
      </c>
    </row>
    <row r="22" spans="1:51" ht="12.6" customHeight="1" x14ac:dyDescent="0.2">
      <c r="A22" s="20">
        <f t="shared" si="0"/>
        <v>16</v>
      </c>
      <c r="B22" s="25" t="s">
        <v>63</v>
      </c>
      <c r="C22" s="25" t="s">
        <v>64</v>
      </c>
      <c r="D22" s="26" t="s">
        <v>65</v>
      </c>
      <c r="E22" s="22"/>
      <c r="F22" s="22"/>
      <c r="G22" s="22">
        <f>IF(E22="",0,VLOOKUP(E22,Werte!$A:$C,3))</f>
        <v>0</v>
      </c>
      <c r="H22" s="22">
        <f>IF(F22="",0,VLOOKUP(F22,Werte!$D:$F,3))</f>
        <v>0</v>
      </c>
      <c r="I22" s="27">
        <f t="shared" si="1"/>
        <v>0</v>
      </c>
      <c r="J22" s="22">
        <v>30</v>
      </c>
      <c r="K22" s="22">
        <v>22</v>
      </c>
      <c r="L22" s="22">
        <f>IF(J22="",0,VLOOKUP(J22,Werte!$A:$C,3))</f>
        <v>2</v>
      </c>
      <c r="M22" s="22">
        <f>IF(K22="",0,VLOOKUP(K22,Werte!$D:$F,3))</f>
        <v>1</v>
      </c>
      <c r="N22" s="27">
        <f t="shared" si="2"/>
        <v>3</v>
      </c>
      <c r="O22" s="22"/>
      <c r="P22" s="22"/>
      <c r="Q22" s="22">
        <f>IF(O22="",0,VLOOKUP(O22,Werte!$A:$C,3))</f>
        <v>0</v>
      </c>
      <c r="R22" s="22">
        <f>IF(P22="",0,VLOOKUP(P22,Werte!$D:$F,3))</f>
        <v>0</v>
      </c>
      <c r="S22" s="27">
        <f t="shared" si="3"/>
        <v>0</v>
      </c>
      <c r="T22" s="22">
        <v>47</v>
      </c>
      <c r="U22" s="22">
        <v>11</v>
      </c>
      <c r="V22" s="23">
        <f>IF(T22="",0,VLOOKUP(T22,Werte!$A:$C,3))</f>
        <v>3</v>
      </c>
      <c r="W22" s="23">
        <f>IF(U22="",0,VLOOKUP(U22,Werte!$D:$F,3))</f>
        <v>4</v>
      </c>
      <c r="X22" s="27">
        <f t="shared" si="4"/>
        <v>7</v>
      </c>
      <c r="Y22" s="22"/>
      <c r="Z22" s="22"/>
      <c r="AA22" s="23">
        <f>IF(Y22="",0,VLOOKUP(Y22,Werte!$A:$C,3))</f>
        <v>0</v>
      </c>
      <c r="AB22" s="23">
        <f>IF(Z22="",0,VLOOKUP(Z22,Werte!$D:$F,3))</f>
        <v>0</v>
      </c>
      <c r="AC22" s="27">
        <f t="shared" si="5"/>
        <v>0</v>
      </c>
      <c r="AD22" s="22">
        <v>42</v>
      </c>
      <c r="AE22" s="22">
        <v>8</v>
      </c>
      <c r="AF22" s="22">
        <f>IF(AD22="",0,VLOOKUP(AD22,Werte!$A:$C,3))</f>
        <v>3</v>
      </c>
      <c r="AG22" s="22">
        <f>IF(AE22="",0,VLOOKUP(AE22,Werte!$D:$F,3))</f>
        <v>5</v>
      </c>
      <c r="AH22" s="27">
        <f t="shared" si="6"/>
        <v>8</v>
      </c>
      <c r="AI22" s="22"/>
      <c r="AJ22" s="22"/>
      <c r="AK22" s="22">
        <f>IF(AI22="",0,VLOOKUP(AI22,Werte!$A:$C,3))</f>
        <v>0</v>
      </c>
      <c r="AL22" s="22">
        <f>IF(AJ22="",0,VLOOKUP(AJ22,Werte!$D:$F,3))</f>
        <v>0</v>
      </c>
      <c r="AM22" s="27">
        <f t="shared" si="7"/>
        <v>0</v>
      </c>
      <c r="AN22" s="22">
        <v>29</v>
      </c>
      <c r="AO22" s="22">
        <v>22</v>
      </c>
      <c r="AP22" s="22">
        <f>IF(AN22="",0,VLOOKUP(AN22,Werte!$A:$C,3))</f>
        <v>1</v>
      </c>
      <c r="AQ22" s="23">
        <f>IF(AO22="",0,VLOOKUP(AO22,Werte!$D:$F,3))</f>
        <v>1</v>
      </c>
      <c r="AR22" s="24">
        <f t="shared" si="8"/>
        <v>2</v>
      </c>
      <c r="AS22" s="22">
        <v>42</v>
      </c>
      <c r="AT22" s="22">
        <v>2</v>
      </c>
      <c r="AU22" s="22">
        <f>IF(AS22="",0,VLOOKUP(AS22,Werte!$A:$C,3))</f>
        <v>3</v>
      </c>
      <c r="AV22" s="22">
        <f>IF(AT22="",0,VLOOKUP(AT22,Werte!$D:$F,3))</f>
        <v>9</v>
      </c>
      <c r="AW22" s="27">
        <f t="shared" si="9"/>
        <v>12</v>
      </c>
      <c r="AX22" s="23">
        <f t="shared" si="10"/>
        <v>190</v>
      </c>
      <c r="AY22" s="23">
        <f t="shared" si="11"/>
        <v>32</v>
      </c>
    </row>
    <row r="23" spans="1:51" ht="12.6" customHeight="1" x14ac:dyDescent="0.2">
      <c r="A23" s="20">
        <f t="shared" si="0"/>
        <v>17</v>
      </c>
      <c r="B23" s="25" t="s">
        <v>66</v>
      </c>
      <c r="C23" s="25" t="s">
        <v>67</v>
      </c>
      <c r="D23" s="26" t="s">
        <v>68</v>
      </c>
      <c r="E23" s="22"/>
      <c r="F23" s="22"/>
      <c r="G23" s="28">
        <f>IF(E23="",0,VLOOKUP(E23,Werte!$A:$C,3))</f>
        <v>0</v>
      </c>
      <c r="H23" s="28">
        <f>IF(F23="",0,VLOOKUP(F23,Werte!$D:$F,3))</f>
        <v>0</v>
      </c>
      <c r="I23" s="24">
        <f t="shared" si="1"/>
        <v>0</v>
      </c>
      <c r="J23" s="22">
        <v>30</v>
      </c>
      <c r="K23" s="22">
        <v>3</v>
      </c>
      <c r="L23" s="23">
        <f>IF(J23="",0,VLOOKUP(J23,Werte!$A:$C,3))</f>
        <v>2</v>
      </c>
      <c r="M23" s="23">
        <f>IF(K23="",0,VLOOKUP(K23,Werte!$D:$F,3))</f>
        <v>8</v>
      </c>
      <c r="N23" s="24">
        <f t="shared" si="2"/>
        <v>10</v>
      </c>
      <c r="O23" s="22"/>
      <c r="P23" s="22"/>
      <c r="Q23" s="23">
        <f>IF(O23="",0,VLOOKUP(O23,Werte!$A:$C,3))</f>
        <v>0</v>
      </c>
      <c r="R23" s="23">
        <f>IF(P23="",0,VLOOKUP(P23,Werte!$D:$F,3))</f>
        <v>0</v>
      </c>
      <c r="S23" s="24">
        <f t="shared" si="3"/>
        <v>0</v>
      </c>
      <c r="T23" s="22">
        <v>47</v>
      </c>
      <c r="U23" s="22">
        <v>5</v>
      </c>
      <c r="V23" s="23">
        <f>IF(T23="",0,VLOOKUP(T23,Werte!$A:$C,3))</f>
        <v>3</v>
      </c>
      <c r="W23" s="23">
        <f>IF(U23="",0,VLOOKUP(U23,Werte!$D:$F,3))</f>
        <v>6</v>
      </c>
      <c r="X23" s="24">
        <f t="shared" si="4"/>
        <v>9</v>
      </c>
      <c r="Y23" s="22"/>
      <c r="Z23" s="22"/>
      <c r="AA23" s="23">
        <f>IF(Y23="",0,VLOOKUP(Y23,Werte!$A:$C,3))</f>
        <v>0</v>
      </c>
      <c r="AB23" s="23">
        <f>IF(Z23="",0,VLOOKUP(Z23,Werte!$D:$F,3))</f>
        <v>0</v>
      </c>
      <c r="AC23" s="24">
        <f t="shared" si="5"/>
        <v>0</v>
      </c>
      <c r="AD23" s="22"/>
      <c r="AE23" s="22"/>
      <c r="AF23" s="23">
        <f>IF(AD23="",0,VLOOKUP(AD23,Werte!$A:$C,3))</f>
        <v>0</v>
      </c>
      <c r="AG23" s="23">
        <f>IF(AE23="",0,VLOOKUP(AE23,Werte!$D:$F,3))</f>
        <v>0</v>
      </c>
      <c r="AH23" s="24">
        <f t="shared" si="6"/>
        <v>0</v>
      </c>
      <c r="AI23" s="22"/>
      <c r="AJ23" s="22"/>
      <c r="AK23" s="22">
        <f>IF(AI23="",0,VLOOKUP(AI23,Werte!$A:$C,3))</f>
        <v>0</v>
      </c>
      <c r="AL23" s="22">
        <f>IF(AJ23="",0,VLOOKUP(AJ23,Werte!$D:$F,3))</f>
        <v>0</v>
      </c>
      <c r="AM23" s="24">
        <f t="shared" si="7"/>
        <v>0</v>
      </c>
      <c r="AN23" s="22"/>
      <c r="AO23" s="22"/>
      <c r="AP23" s="22"/>
      <c r="AQ23" s="23">
        <f>IF(AO23="",0,VLOOKUP(AO23,Werte!$D:$F,3))</f>
        <v>0</v>
      </c>
      <c r="AR23" s="24">
        <f t="shared" si="8"/>
        <v>0</v>
      </c>
      <c r="AS23" s="22">
        <v>32</v>
      </c>
      <c r="AT23" s="22">
        <v>1</v>
      </c>
      <c r="AU23" s="23">
        <f>IF(AS23="",0,VLOOKUP(AS23,Werte!$A:$C,3))</f>
        <v>2</v>
      </c>
      <c r="AV23" s="23">
        <f>IF(AT23="",0,VLOOKUP(AT23,Werte!$D:$F,3))</f>
        <v>10</v>
      </c>
      <c r="AW23" s="24">
        <f t="shared" si="9"/>
        <v>12</v>
      </c>
      <c r="AX23" s="23">
        <f t="shared" si="10"/>
        <v>109</v>
      </c>
      <c r="AY23" s="23">
        <f t="shared" si="11"/>
        <v>31</v>
      </c>
    </row>
    <row r="24" spans="1:51" ht="11.1" customHeight="1" x14ac:dyDescent="0.2">
      <c r="A24" s="20">
        <f t="shared" si="0"/>
        <v>18</v>
      </c>
      <c r="B24" s="25" t="s">
        <v>69</v>
      </c>
      <c r="C24" s="25" t="s">
        <v>70</v>
      </c>
      <c r="D24" s="26" t="s">
        <v>71</v>
      </c>
      <c r="E24" s="22"/>
      <c r="F24" s="22"/>
      <c r="G24" s="22">
        <f>IF(E24="",0,VLOOKUP(E24,Werte!$A:$C,3))</f>
        <v>0</v>
      </c>
      <c r="H24" s="22">
        <f>IF(F24="",0,VLOOKUP(F24,Werte!$D:$F,3))</f>
        <v>0</v>
      </c>
      <c r="I24" s="27">
        <f t="shared" si="1"/>
        <v>0</v>
      </c>
      <c r="J24" s="22"/>
      <c r="K24" s="22"/>
      <c r="L24" s="22">
        <f>IF(J24="",0,VLOOKUP(J24,Werte!$A:$C,3))</f>
        <v>0</v>
      </c>
      <c r="M24" s="22">
        <f>IF(K24="",0,VLOOKUP(K24,Werte!$D:$F,3))</f>
        <v>0</v>
      </c>
      <c r="N24" s="27">
        <f t="shared" si="2"/>
        <v>0</v>
      </c>
      <c r="O24" s="22"/>
      <c r="P24" s="22"/>
      <c r="Q24" s="22">
        <f>IF(O24="",0,VLOOKUP(O24,Werte!$A:$C,3))</f>
        <v>0</v>
      </c>
      <c r="R24" s="22">
        <f>IF(P24="",0,VLOOKUP(P24,Werte!$D:$F,3))</f>
        <v>0</v>
      </c>
      <c r="S24" s="27">
        <f t="shared" si="3"/>
        <v>0</v>
      </c>
      <c r="T24" s="22"/>
      <c r="U24" s="22"/>
      <c r="V24" s="23">
        <f>IF(T24="",0,VLOOKUP(T24,Werte!$A:$C,3))</f>
        <v>0</v>
      </c>
      <c r="W24" s="23">
        <f>IF(U24="",0,VLOOKUP(U24,Werte!$D:$F,3))</f>
        <v>0</v>
      </c>
      <c r="X24" s="27">
        <f t="shared" si="4"/>
        <v>0</v>
      </c>
      <c r="Y24" s="22"/>
      <c r="Z24" s="22"/>
      <c r="AA24" s="23">
        <f>IF(Y24="",0,VLOOKUP(Y24,Werte!$A:$C,3))</f>
        <v>0</v>
      </c>
      <c r="AB24" s="23">
        <f>IF(Z24="",0,VLOOKUP(Z24,Werte!$D:$F,3))</f>
        <v>0</v>
      </c>
      <c r="AC24" s="27">
        <f t="shared" si="5"/>
        <v>0</v>
      </c>
      <c r="AD24" s="22">
        <v>31</v>
      </c>
      <c r="AE24" s="22">
        <v>11</v>
      </c>
      <c r="AF24" s="22">
        <f>IF(AD24="",0,VLOOKUP(AD24,Werte!$A:$C,3))</f>
        <v>2</v>
      </c>
      <c r="AG24" s="22">
        <f>IF(AE24="",0,VLOOKUP(AE24,Werte!$D:$F,3))</f>
        <v>4</v>
      </c>
      <c r="AH24" s="27">
        <f t="shared" si="6"/>
        <v>6</v>
      </c>
      <c r="AI24" s="22">
        <v>53</v>
      </c>
      <c r="AJ24" s="22">
        <v>11</v>
      </c>
      <c r="AK24" s="22">
        <f>IF(AI24="",0,VLOOKUP(AI24,Werte!$A:$C,3))</f>
        <v>4</v>
      </c>
      <c r="AL24" s="22">
        <f>IF(AJ24="",0,VLOOKUP(AJ24,Werte!$D:$F,3))</f>
        <v>4</v>
      </c>
      <c r="AM24" s="27">
        <f t="shared" si="7"/>
        <v>8</v>
      </c>
      <c r="AN24" s="22">
        <v>29</v>
      </c>
      <c r="AO24" s="22">
        <v>20</v>
      </c>
      <c r="AP24" s="22">
        <f>IF(AN24="",0,VLOOKUP(AN24,Werte!$A:$C,3))</f>
        <v>1</v>
      </c>
      <c r="AQ24" s="22">
        <f>IF(AO24="",0,VLOOKUP(AO24,Werte!$D:$F,3))</f>
        <v>3</v>
      </c>
      <c r="AR24" s="27">
        <f t="shared" si="8"/>
        <v>4</v>
      </c>
      <c r="AS24" s="22">
        <v>42</v>
      </c>
      <c r="AT24" s="22">
        <v>4</v>
      </c>
      <c r="AU24" s="22">
        <f>IF(AS24="",0,VLOOKUP(AS24,Werte!$A:$C,3))</f>
        <v>3</v>
      </c>
      <c r="AV24" s="22">
        <f>IF(AT24="",0,VLOOKUP(AT24,Werte!$D:$F,3))</f>
        <v>7</v>
      </c>
      <c r="AW24" s="27">
        <f t="shared" si="9"/>
        <v>10</v>
      </c>
      <c r="AX24" s="23">
        <f t="shared" si="10"/>
        <v>155</v>
      </c>
      <c r="AY24" s="23">
        <f t="shared" si="11"/>
        <v>28</v>
      </c>
    </row>
    <row r="25" spans="1:51" ht="12.95" customHeight="1" x14ac:dyDescent="0.2">
      <c r="A25" s="20">
        <f t="shared" si="0"/>
        <v>19</v>
      </c>
      <c r="B25" s="36" t="s">
        <v>72</v>
      </c>
      <c r="C25" s="36" t="s">
        <v>73</v>
      </c>
      <c r="D25" s="37" t="s">
        <v>74</v>
      </c>
      <c r="E25" s="22">
        <v>25</v>
      </c>
      <c r="F25" s="22">
        <v>24</v>
      </c>
      <c r="G25" s="22">
        <f>IF(E25="",0,VLOOKUP(E25,Werte!$A:$C,3))</f>
        <v>1</v>
      </c>
      <c r="H25" s="22">
        <f>IF(F25="",0,VLOOKUP(F25,Werte!$D:$F,3))</f>
        <v>1</v>
      </c>
      <c r="I25" s="27">
        <f t="shared" si="1"/>
        <v>2</v>
      </c>
      <c r="J25" s="22">
        <v>30</v>
      </c>
      <c r="K25" s="22">
        <v>20</v>
      </c>
      <c r="L25" s="22">
        <f>IF(J25="",0,VLOOKUP(J25,Werte!$A:$C,3))</f>
        <v>2</v>
      </c>
      <c r="M25" s="22">
        <f>IF(K25="",0,VLOOKUP(K25,Werte!$D:$F,3))</f>
        <v>3</v>
      </c>
      <c r="N25" s="27">
        <f t="shared" si="2"/>
        <v>5</v>
      </c>
      <c r="O25" s="22"/>
      <c r="P25" s="22"/>
      <c r="Q25" s="22">
        <f>IF(O25="",0,VLOOKUP(O25,Werte!$A:$C,3))</f>
        <v>0</v>
      </c>
      <c r="R25" s="22">
        <f>IF(P25="",0,VLOOKUP(P25,Werte!$D:$F,3))</f>
        <v>0</v>
      </c>
      <c r="S25" s="27">
        <f t="shared" si="3"/>
        <v>0</v>
      </c>
      <c r="T25" s="22">
        <v>85</v>
      </c>
      <c r="U25" s="22">
        <v>6</v>
      </c>
      <c r="V25" s="23">
        <f>IF(T25="",0,VLOOKUP(T25,Werte!$A:$C,3))</f>
        <v>7</v>
      </c>
      <c r="W25" s="23">
        <f>IF(U25="",0,VLOOKUP(U25,Werte!$D:$F,3))</f>
        <v>5</v>
      </c>
      <c r="X25" s="27">
        <f t="shared" si="4"/>
        <v>12</v>
      </c>
      <c r="Y25" s="22"/>
      <c r="Z25" s="22"/>
      <c r="AA25" s="23">
        <f>IF(Y25="",0,VLOOKUP(Y25,Werte!$A:$C,3))</f>
        <v>0</v>
      </c>
      <c r="AB25" s="23">
        <f>IF(Z25="",0,VLOOKUP(Z25,Werte!$D:$F,3))</f>
        <v>0</v>
      </c>
      <c r="AC25" s="27">
        <f t="shared" si="5"/>
        <v>0</v>
      </c>
      <c r="AD25" s="22"/>
      <c r="AE25" s="22"/>
      <c r="AF25" s="22">
        <f>IF(AD25="",0,VLOOKUP(AD25,Werte!$A:$C,3))</f>
        <v>0</v>
      </c>
      <c r="AG25" s="22">
        <f>IF(AE25="",0,VLOOKUP(AE25,Werte!$D:$F,3))</f>
        <v>0</v>
      </c>
      <c r="AH25" s="27">
        <f t="shared" si="6"/>
        <v>0</v>
      </c>
      <c r="AI25" s="22">
        <v>53</v>
      </c>
      <c r="AJ25" s="22">
        <v>10</v>
      </c>
      <c r="AK25" s="22">
        <f>IF(AI25="",0,VLOOKUP(AI25,Werte!$A:$C,3))</f>
        <v>4</v>
      </c>
      <c r="AL25" s="22">
        <f>IF(AJ25="",0,VLOOKUP(AJ25,Werte!$D:$F,3))</f>
        <v>4</v>
      </c>
      <c r="AM25" s="27">
        <f t="shared" si="7"/>
        <v>8</v>
      </c>
      <c r="AN25" s="22"/>
      <c r="AO25" s="22"/>
      <c r="AP25" s="22">
        <f>IF(AN25="",0,VLOOKUP(AN25,Werte!$A:$C,3))</f>
        <v>0</v>
      </c>
      <c r="AQ25" s="22">
        <f>IF(AO25="",0,VLOOKUP(AO25,Werte!$D:$F,3))</f>
        <v>0</v>
      </c>
      <c r="AR25" s="27">
        <f t="shared" si="8"/>
        <v>0</v>
      </c>
      <c r="AS25" s="22"/>
      <c r="AT25" s="22"/>
      <c r="AU25" s="22">
        <f>IF(AS25="",0,VLOOKUP(AS25,Werte!$A:$C,3))</f>
        <v>0</v>
      </c>
      <c r="AV25" s="22">
        <f>IF(AT25="",0,VLOOKUP(AT25,Werte!$D:$F,3))</f>
        <v>0</v>
      </c>
      <c r="AW25" s="27">
        <f t="shared" si="9"/>
        <v>0</v>
      </c>
      <c r="AX25" s="23">
        <f t="shared" si="10"/>
        <v>193</v>
      </c>
      <c r="AY25" s="23">
        <f t="shared" si="11"/>
        <v>27</v>
      </c>
    </row>
    <row r="26" spans="1:51" ht="12.95" customHeight="1" x14ac:dyDescent="0.2">
      <c r="A26" s="20">
        <f t="shared" si="0"/>
        <v>20</v>
      </c>
      <c r="B26" s="21" t="s">
        <v>75</v>
      </c>
      <c r="C26" s="21" t="s">
        <v>76</v>
      </c>
      <c r="D26" s="21" t="s">
        <v>77</v>
      </c>
      <c r="E26" s="22">
        <v>50</v>
      </c>
      <c r="F26" s="22">
        <v>7</v>
      </c>
      <c r="G26" s="22">
        <f>IF(E26="",0,VLOOKUP(E26,Werte!$A:$C,3))</f>
        <v>4</v>
      </c>
      <c r="H26" s="22">
        <f>IF(F26="",0,VLOOKUP(F26,Werte!$D:$F,3))</f>
        <v>5</v>
      </c>
      <c r="I26" s="27">
        <f t="shared" si="1"/>
        <v>9</v>
      </c>
      <c r="J26" s="22">
        <v>46</v>
      </c>
      <c r="K26" s="22">
        <v>6</v>
      </c>
      <c r="L26" s="22">
        <f>IF(J26="",0,VLOOKUP(J26,Werte!$A:$C,3))</f>
        <v>3</v>
      </c>
      <c r="M26" s="22">
        <f>IF(K26="",0,VLOOKUP(K26,Werte!$D:$F,3))</f>
        <v>5</v>
      </c>
      <c r="N26" s="27">
        <f t="shared" si="2"/>
        <v>8</v>
      </c>
      <c r="O26" s="22"/>
      <c r="P26" s="22"/>
      <c r="Q26" s="22">
        <f>IF(O26="",0,VLOOKUP(O26,Werte!$A:$C,3))</f>
        <v>0</v>
      </c>
      <c r="R26" s="22">
        <f>IF(P26="",0,VLOOKUP(P26,Werte!$D:$F,3))</f>
        <v>0</v>
      </c>
      <c r="S26" s="27">
        <f t="shared" si="3"/>
        <v>0</v>
      </c>
      <c r="T26" s="22">
        <v>47</v>
      </c>
      <c r="U26" s="22">
        <v>10</v>
      </c>
      <c r="V26" s="23">
        <f>IF(T26="",0,VLOOKUP(T26,Werte!$A:$C,3))</f>
        <v>3</v>
      </c>
      <c r="W26" s="23">
        <f>IF(U26="",0,VLOOKUP(U26,Werte!$D:$F,3))</f>
        <v>4</v>
      </c>
      <c r="X26" s="27">
        <f t="shared" si="4"/>
        <v>7</v>
      </c>
      <c r="Y26" s="22"/>
      <c r="Z26" s="22"/>
      <c r="AA26" s="23">
        <f>IF(Y26="",0,VLOOKUP(Y26,Werte!$A:$C,3))</f>
        <v>0</v>
      </c>
      <c r="AB26" s="23">
        <f>IF(Z26="",0,VLOOKUP(Z26,Werte!$D:$F,3))</f>
        <v>0</v>
      </c>
      <c r="AC26" s="27">
        <f t="shared" si="5"/>
        <v>0</v>
      </c>
      <c r="AD26" s="22"/>
      <c r="AE26" s="22"/>
      <c r="AF26" s="22">
        <f>IF(AD26="",0,VLOOKUP(AD26,Werte!$A:$C,3))</f>
        <v>0</v>
      </c>
      <c r="AG26" s="22">
        <f>IF(AE26="",0,VLOOKUP(AE26,Werte!$D:$F,3))</f>
        <v>0</v>
      </c>
      <c r="AH26" s="27">
        <f t="shared" si="6"/>
        <v>0</v>
      </c>
      <c r="AI26" s="22"/>
      <c r="AJ26" s="22"/>
      <c r="AK26" s="22">
        <f>IF(AI26="",0,VLOOKUP(AI26,Werte!$A:$C,3))</f>
        <v>0</v>
      </c>
      <c r="AL26" s="22">
        <f>IF(AJ26="",0,VLOOKUP(AJ26,Werte!$D:$F,3))</f>
        <v>0</v>
      </c>
      <c r="AM26" s="27">
        <f t="shared" si="7"/>
        <v>0</v>
      </c>
      <c r="AN26" s="22"/>
      <c r="AO26" s="22"/>
      <c r="AP26" s="22">
        <f>IF(AN26="",0,VLOOKUP(AN26,Werte!$A:$C,3))</f>
        <v>0</v>
      </c>
      <c r="AQ26" s="22">
        <f>IF(AO26="",0,VLOOKUP(AO26,Werte!$D:$F,3))</f>
        <v>0</v>
      </c>
      <c r="AR26" s="27">
        <f t="shared" si="8"/>
        <v>0</v>
      </c>
      <c r="AS26" s="22"/>
      <c r="AT26" s="22"/>
      <c r="AU26" s="22">
        <f>IF(AS26="",0,VLOOKUP(AS26,Werte!$A:$C,3))</f>
        <v>0</v>
      </c>
      <c r="AV26" s="22">
        <f>IF(AT26="",0,VLOOKUP(AT26,Werte!$D:$F,3))</f>
        <v>0</v>
      </c>
      <c r="AW26" s="27">
        <f t="shared" si="9"/>
        <v>0</v>
      </c>
      <c r="AX26" s="23">
        <f t="shared" si="10"/>
        <v>143</v>
      </c>
      <c r="AY26" s="23">
        <f t="shared" si="11"/>
        <v>24</v>
      </c>
    </row>
    <row r="27" spans="1:51" ht="12.6" customHeight="1" x14ac:dyDescent="0.2">
      <c r="A27" s="20">
        <f t="shared" si="0"/>
        <v>21</v>
      </c>
      <c r="B27" s="36" t="s">
        <v>78</v>
      </c>
      <c r="C27" s="36" t="s">
        <v>79</v>
      </c>
      <c r="D27" s="37" t="s">
        <v>80</v>
      </c>
      <c r="E27" s="22"/>
      <c r="F27" s="22"/>
      <c r="G27" s="28">
        <f>IF(E27="",0,VLOOKUP(E27,Werte!$A:$C,3))</f>
        <v>0</v>
      </c>
      <c r="H27" s="28">
        <f>IF(F27="",0,VLOOKUP(F27,Werte!$D:$F,3))</f>
        <v>0</v>
      </c>
      <c r="I27" s="27">
        <f t="shared" si="1"/>
        <v>0</v>
      </c>
      <c r="J27" s="22">
        <v>30</v>
      </c>
      <c r="K27" s="22">
        <v>11</v>
      </c>
      <c r="L27" s="23">
        <f>IF(J27="",0,VLOOKUP(J27,Werte!$A:$C,3))</f>
        <v>2</v>
      </c>
      <c r="M27" s="23">
        <f>IF(K27="",0,VLOOKUP(K27,Werte!$D:$F,3))</f>
        <v>4</v>
      </c>
      <c r="N27" s="27">
        <f t="shared" si="2"/>
        <v>6</v>
      </c>
      <c r="O27" s="22"/>
      <c r="P27" s="22"/>
      <c r="Q27" s="22">
        <f>IF(O27="",0,VLOOKUP(O27,#REF!,3))</f>
        <v>0</v>
      </c>
      <c r="R27" s="22">
        <f>IF(P27="",0,VLOOKUP(P27,#REF!,3))</f>
        <v>0</v>
      </c>
      <c r="S27" s="27">
        <f t="shared" si="3"/>
        <v>0</v>
      </c>
      <c r="T27" s="22">
        <v>66</v>
      </c>
      <c r="U27" s="22">
        <v>3</v>
      </c>
      <c r="V27" s="23">
        <f>IF(T27="",0,VLOOKUP(T27,Werte!$A:$C,3))</f>
        <v>5</v>
      </c>
      <c r="W27" s="23">
        <f>IF(U27="",0,VLOOKUP(U27,Werte!$D:$F,3))</f>
        <v>8</v>
      </c>
      <c r="X27" s="27">
        <f t="shared" si="4"/>
        <v>13</v>
      </c>
      <c r="Y27" s="22">
        <v>25</v>
      </c>
      <c r="Z27" s="22">
        <v>10</v>
      </c>
      <c r="AA27" s="23">
        <f>IF(Y27="",0,VLOOKUP(Y27,Werte!$A:$C,3))</f>
        <v>1</v>
      </c>
      <c r="AB27" s="23">
        <f>IF(Z27="",0,VLOOKUP(Z27,Werte!$D:$F,3))</f>
        <v>4</v>
      </c>
      <c r="AC27" s="27">
        <f t="shared" si="5"/>
        <v>5</v>
      </c>
      <c r="AD27" s="22"/>
      <c r="AE27" s="22"/>
      <c r="AF27" s="22">
        <f>IF(AD27="",0,VLOOKUP(AD27,#REF!,3))</f>
        <v>0</v>
      </c>
      <c r="AG27" s="22">
        <f>IF(AE27="",0,VLOOKUP(AE27,#REF!,3))</f>
        <v>0</v>
      </c>
      <c r="AH27" s="27">
        <f t="shared" si="6"/>
        <v>0</v>
      </c>
      <c r="AI27" s="22"/>
      <c r="AJ27" s="22"/>
      <c r="AK27" s="22">
        <f>IF(AI27="",0,VLOOKUP(AI27,Werte!$A:$C,3))</f>
        <v>0</v>
      </c>
      <c r="AL27" s="22">
        <f>IF(AJ27="",0,VLOOKUP(AJ27,Werte!$D:$F,3))</f>
        <v>0</v>
      </c>
      <c r="AM27" s="27">
        <f t="shared" si="7"/>
        <v>0</v>
      </c>
      <c r="AN27" s="22"/>
      <c r="AO27" s="22"/>
      <c r="AP27" s="22">
        <f>IF(AN27="",0,VLOOKUP(AN27,#REF!,3))</f>
        <v>0</v>
      </c>
      <c r="AQ27" s="22">
        <f>IF(AO27="",0,VLOOKUP(AO27,#REF!,3))</f>
        <v>0</v>
      </c>
      <c r="AR27" s="27">
        <f t="shared" si="8"/>
        <v>0</v>
      </c>
      <c r="AS27" s="22"/>
      <c r="AT27" s="22"/>
      <c r="AU27" s="22">
        <f>IF(AS27="",0,VLOOKUP(AS27,#REF!,3))</f>
        <v>0</v>
      </c>
      <c r="AV27" s="22">
        <f>IF(AT27="",0,VLOOKUP(AT27,#REF!,3))</f>
        <v>0</v>
      </c>
      <c r="AW27" s="27">
        <f t="shared" si="9"/>
        <v>0</v>
      </c>
      <c r="AX27" s="23">
        <f t="shared" si="10"/>
        <v>121</v>
      </c>
      <c r="AY27" s="23">
        <f t="shared" si="11"/>
        <v>24</v>
      </c>
    </row>
    <row r="28" spans="1:51" ht="12.6" customHeight="1" x14ac:dyDescent="0.2">
      <c r="A28" s="20">
        <f t="shared" si="0"/>
        <v>22</v>
      </c>
      <c r="B28" s="34" t="s">
        <v>81</v>
      </c>
      <c r="C28" s="34" t="s">
        <v>82</v>
      </c>
      <c r="D28" s="35" t="s">
        <v>83</v>
      </c>
      <c r="E28" s="22">
        <v>50</v>
      </c>
      <c r="F28" s="22">
        <v>6</v>
      </c>
      <c r="G28" s="22">
        <f>IF(E28="",0,VLOOKUP(E28,Werte!$A:$C,3))</f>
        <v>4</v>
      </c>
      <c r="H28" s="22">
        <f>IF(F28="",0,VLOOKUP(F28,Werte!$D:$F,3))</f>
        <v>5</v>
      </c>
      <c r="I28" s="27">
        <f t="shared" si="1"/>
        <v>9</v>
      </c>
      <c r="J28" s="22"/>
      <c r="K28" s="22"/>
      <c r="L28" s="22">
        <f>IF(J28="",0,VLOOKUP(J28,Werte!$A:$C,3))</f>
        <v>0</v>
      </c>
      <c r="M28" s="22">
        <f>IF(K28="",0,VLOOKUP(K28,Werte!$D:$F,3))</f>
        <v>0</v>
      </c>
      <c r="N28" s="27">
        <f t="shared" si="2"/>
        <v>0</v>
      </c>
      <c r="O28" s="22"/>
      <c r="P28" s="22"/>
      <c r="Q28" s="22">
        <f>IF(O28="",0,VLOOKUP(O28,Werte!$A:$C,3))</f>
        <v>0</v>
      </c>
      <c r="R28" s="22">
        <f>IF(P28="",0,VLOOKUP(P28,Werte!$D:$F,3))</f>
        <v>0</v>
      </c>
      <c r="S28" s="27">
        <f t="shared" si="3"/>
        <v>0</v>
      </c>
      <c r="T28" s="22">
        <v>85</v>
      </c>
      <c r="U28" s="22">
        <v>4</v>
      </c>
      <c r="V28" s="23">
        <f>IF(T28="",0,VLOOKUP(T28,Werte!$A:$C,3))</f>
        <v>7</v>
      </c>
      <c r="W28" s="23">
        <f>IF(U28="",0,VLOOKUP(U28,Werte!$D:$F,3))</f>
        <v>7</v>
      </c>
      <c r="X28" s="27">
        <f t="shared" si="4"/>
        <v>14</v>
      </c>
      <c r="Y28" s="22"/>
      <c r="Z28" s="22"/>
      <c r="AA28" s="23">
        <f>IF(Y28="",0,VLOOKUP(Y28,Werte!$A:$C,3))</f>
        <v>0</v>
      </c>
      <c r="AB28" s="23">
        <f>IF(Z28="",0,VLOOKUP(Z28,Werte!$D:$F,3))</f>
        <v>0</v>
      </c>
      <c r="AC28" s="27">
        <f t="shared" si="5"/>
        <v>0</v>
      </c>
      <c r="AD28" s="22"/>
      <c r="AE28" s="22"/>
      <c r="AF28" s="22">
        <f>IF(AD28="",0,VLOOKUP(AD28,Werte!$A:$C,3))</f>
        <v>0</v>
      </c>
      <c r="AG28" s="22">
        <f>IF(AE28="",0,VLOOKUP(AE28,Werte!$D:$F,3))</f>
        <v>0</v>
      </c>
      <c r="AH28" s="27">
        <f t="shared" si="6"/>
        <v>0</v>
      </c>
      <c r="AI28" s="22"/>
      <c r="AJ28" s="22"/>
      <c r="AK28" s="22">
        <f>IF(AI28="",0,VLOOKUP(AI28,Werte!$A:$C,3))</f>
        <v>0</v>
      </c>
      <c r="AL28" s="22">
        <f>IF(AJ28="",0,VLOOKUP(AJ28,Werte!$D:$F,3))</f>
        <v>0</v>
      </c>
      <c r="AM28" s="27">
        <f t="shared" si="7"/>
        <v>0</v>
      </c>
      <c r="AN28" s="22"/>
      <c r="AO28" s="22"/>
      <c r="AP28" s="22">
        <f>IF(AN28="",0,VLOOKUP(AN28,Werte!$A:$C,3))</f>
        <v>0</v>
      </c>
      <c r="AQ28" s="22">
        <f>IF(AO28="",0,VLOOKUP(AO28,Werte!$D:$F,3))</f>
        <v>0</v>
      </c>
      <c r="AR28" s="27">
        <f t="shared" si="8"/>
        <v>0</v>
      </c>
      <c r="AS28" s="22"/>
      <c r="AT28" s="22"/>
      <c r="AU28" s="22">
        <f>IF(AS28="",0,VLOOKUP(AS28,Werte!$A:$C,3))</f>
        <v>0</v>
      </c>
      <c r="AV28" s="22">
        <f>IF(AT28="",0,VLOOKUP(AT28,Werte!$D:$F,3))</f>
        <v>0</v>
      </c>
      <c r="AW28" s="27">
        <f t="shared" si="9"/>
        <v>0</v>
      </c>
      <c r="AX28" s="23">
        <f t="shared" si="10"/>
        <v>135</v>
      </c>
      <c r="AY28" s="23">
        <f t="shared" si="11"/>
        <v>23</v>
      </c>
    </row>
    <row r="29" spans="1:51" ht="12.6" customHeight="1" x14ac:dyDescent="0.2">
      <c r="A29" s="20">
        <f t="shared" si="0"/>
        <v>23</v>
      </c>
      <c r="B29" s="34" t="s">
        <v>84</v>
      </c>
      <c r="C29" s="34" t="s">
        <v>85</v>
      </c>
      <c r="D29" s="35" t="s">
        <v>86</v>
      </c>
      <c r="E29" s="22">
        <v>25</v>
      </c>
      <c r="F29" s="22">
        <v>27</v>
      </c>
      <c r="G29" s="23">
        <f>IF(E29="",0,VLOOKUP(E29,Werte!$A:$C,3))</f>
        <v>1</v>
      </c>
      <c r="H29" s="23">
        <f>IF(F29="",0,VLOOKUP(F29,Werte!$D:$F,3))</f>
        <v>1</v>
      </c>
      <c r="I29" s="24">
        <f t="shared" si="1"/>
        <v>2</v>
      </c>
      <c r="J29" s="22">
        <v>30</v>
      </c>
      <c r="K29" s="22">
        <v>17</v>
      </c>
      <c r="L29" s="23">
        <f>IF(J29="",0,VLOOKUP(J29,Werte!$A:$C,3))</f>
        <v>2</v>
      </c>
      <c r="M29" s="23">
        <f>IF(K29="",0,VLOOKUP(K29,Werte!$D:$F,3))</f>
        <v>3</v>
      </c>
      <c r="N29" s="27">
        <f t="shared" si="2"/>
        <v>5</v>
      </c>
      <c r="O29" s="22"/>
      <c r="P29" s="22"/>
      <c r="Q29" s="22">
        <f>IF(O29="",0,VLOOKUP(O29,Werte!$A:$C,3))</f>
        <v>0</v>
      </c>
      <c r="R29" s="22">
        <f>IF(P29="",0,VLOOKUP(P29,Werte!$D:$F,3))</f>
        <v>0</v>
      </c>
      <c r="S29" s="27">
        <f t="shared" si="3"/>
        <v>0</v>
      </c>
      <c r="T29" s="22">
        <v>85</v>
      </c>
      <c r="U29" s="22">
        <v>3</v>
      </c>
      <c r="V29" s="23">
        <f>IF(T29="",0,VLOOKUP(T29,Werte!$A:$C,3))</f>
        <v>7</v>
      </c>
      <c r="W29" s="23">
        <f>IF(U29="",0,VLOOKUP(U29,Werte!$D:$F,3))</f>
        <v>8</v>
      </c>
      <c r="X29" s="27">
        <f t="shared" si="4"/>
        <v>15</v>
      </c>
      <c r="Y29" s="22"/>
      <c r="Z29" s="22"/>
      <c r="AA29" s="23">
        <f>IF(Y29="",0,VLOOKUP(Y29,Werte!$A:$C,3))</f>
        <v>0</v>
      </c>
      <c r="AB29" s="23">
        <f>IF(Z29="",0,VLOOKUP(Z29,Werte!$D:$F,3))</f>
        <v>0</v>
      </c>
      <c r="AC29" s="27">
        <f t="shared" si="5"/>
        <v>0</v>
      </c>
      <c r="AD29" s="22"/>
      <c r="AE29" s="22"/>
      <c r="AF29" s="22">
        <f>IF(AD29="",0,VLOOKUP(AD29,Werte!$A:$C,3))</f>
        <v>0</v>
      </c>
      <c r="AG29" s="22">
        <f>IF(AE29="",0,VLOOKUP(AE29,Werte!$D:$F,3))</f>
        <v>0</v>
      </c>
      <c r="AH29" s="27">
        <f t="shared" si="6"/>
        <v>0</v>
      </c>
      <c r="AI29" s="22"/>
      <c r="AJ29" s="22"/>
      <c r="AK29" s="22">
        <f>IF(AI29="",0,VLOOKUP(AI29,Werte!$A:$C,3))</f>
        <v>0</v>
      </c>
      <c r="AL29" s="22">
        <f>IF(AJ29="",0,VLOOKUP(AJ29,Werte!$D:$F,3))</f>
        <v>0</v>
      </c>
      <c r="AM29" s="27">
        <f t="shared" si="7"/>
        <v>0</v>
      </c>
      <c r="AN29" s="22"/>
      <c r="AO29" s="22"/>
      <c r="AP29" s="22">
        <f>IF(AN29="",0,VLOOKUP(AN29,Werte!$A:$C,3))</f>
        <v>0</v>
      </c>
      <c r="AQ29" s="22">
        <f>IF(AO29="",0,VLOOKUP(AO29,Werte!$D:$F,3))</f>
        <v>0</v>
      </c>
      <c r="AR29" s="27">
        <f t="shared" si="8"/>
        <v>0</v>
      </c>
      <c r="AS29" s="22"/>
      <c r="AT29" s="22"/>
      <c r="AU29" s="22">
        <f>IF(AS29="",0,VLOOKUP(AS29,Werte!$A:$C,3))</f>
        <v>0</v>
      </c>
      <c r="AV29" s="22">
        <f>IF(AT29="",0,VLOOKUP(AT29,Werte!$D:$F,3))</f>
        <v>0</v>
      </c>
      <c r="AW29" s="27">
        <f t="shared" si="9"/>
        <v>0</v>
      </c>
      <c r="AX29" s="23">
        <f t="shared" si="10"/>
        <v>140</v>
      </c>
      <c r="AY29" s="23">
        <f t="shared" si="11"/>
        <v>22</v>
      </c>
    </row>
    <row r="30" spans="1:51" ht="12.6" customHeight="1" x14ac:dyDescent="0.2">
      <c r="A30" s="20">
        <f t="shared" si="0"/>
        <v>24</v>
      </c>
      <c r="B30" s="31" t="s">
        <v>87</v>
      </c>
      <c r="C30" s="31" t="s">
        <v>88</v>
      </c>
      <c r="D30" s="32" t="s">
        <v>89</v>
      </c>
      <c r="E30" s="22"/>
      <c r="F30" s="22"/>
      <c r="G30" s="22">
        <f>IF(E30="",0,VLOOKUP(E30,Werte!$A:$C,3))</f>
        <v>0</v>
      </c>
      <c r="H30" s="22">
        <f>IF(F30="",0,VLOOKUP(F30,Werte!$D:$F,3))</f>
        <v>0</v>
      </c>
      <c r="I30" s="27">
        <f t="shared" si="1"/>
        <v>0</v>
      </c>
      <c r="J30" s="22"/>
      <c r="K30" s="22"/>
      <c r="L30" s="28">
        <f>IF(J30="",0,VLOOKUP(J30,Werte!$A:$C,3))</f>
        <v>0</v>
      </c>
      <c r="M30" s="28">
        <f>IF(K30="",0,VLOOKUP(K30,Werte!$D:$F,3))</f>
        <v>0</v>
      </c>
      <c r="N30" s="27">
        <f t="shared" si="2"/>
        <v>0</v>
      </c>
      <c r="O30" s="22">
        <v>52</v>
      </c>
      <c r="P30" s="22">
        <v>2</v>
      </c>
      <c r="Q30" s="22">
        <f>IF(O30="",0,VLOOKUP(O30,Werte!$A:$C,3))</f>
        <v>4</v>
      </c>
      <c r="R30" s="22">
        <f>IF(P30="",0,VLOOKUP(P30,Werte!$D:$F,3))</f>
        <v>9</v>
      </c>
      <c r="S30" s="27">
        <f t="shared" si="3"/>
        <v>13</v>
      </c>
      <c r="T30" s="22"/>
      <c r="U30" s="22"/>
      <c r="V30" s="23">
        <f>IF(T30="",0,VLOOKUP(T30,Werte!$A:$C,3))</f>
        <v>0</v>
      </c>
      <c r="W30" s="23">
        <f>IF(U30="",0,VLOOKUP(U30,Werte!$D:$F,3))</f>
        <v>0</v>
      </c>
      <c r="X30" s="27">
        <f t="shared" si="4"/>
        <v>0</v>
      </c>
      <c r="Y30" s="22"/>
      <c r="Z30" s="22"/>
      <c r="AA30" s="22">
        <f>IF(Y30="",0,VLOOKUP(Y30,Werte!$A:$C,3))</f>
        <v>0</v>
      </c>
      <c r="AB30" s="22">
        <f>IF(Z30="",0,VLOOKUP(Z30,Werte!$D:$F,3))</f>
        <v>0</v>
      </c>
      <c r="AC30" s="27">
        <f t="shared" si="5"/>
        <v>0</v>
      </c>
      <c r="AD30" s="22">
        <v>42</v>
      </c>
      <c r="AE30" s="22">
        <v>5</v>
      </c>
      <c r="AF30" s="28">
        <f>IF(AD30="",0,VLOOKUP(AD30,Werte!$A:$C,3))</f>
        <v>3</v>
      </c>
      <c r="AG30" s="28">
        <f>IF(AE30="",0,VLOOKUP(AE30,Werte!$D:$F,3))</f>
        <v>6</v>
      </c>
      <c r="AH30" s="27">
        <f t="shared" si="6"/>
        <v>9</v>
      </c>
      <c r="AI30" s="22"/>
      <c r="AJ30" s="22"/>
      <c r="AK30" s="22">
        <f>IF(AI30="",0,VLOOKUP(AI30,Werte!$A:$C,3))</f>
        <v>0</v>
      </c>
      <c r="AL30" s="22">
        <f>IF(AJ30="",0,VLOOKUP(AJ30,Werte!$D:$F,3))</f>
        <v>0</v>
      </c>
      <c r="AM30" s="27">
        <f t="shared" si="7"/>
        <v>0</v>
      </c>
      <c r="AN30" s="22"/>
      <c r="AO30" s="22"/>
      <c r="AP30" s="28">
        <f>IF(AN30="",0,VLOOKUP(AN30,Werte!$A:$C,3))</f>
        <v>0</v>
      </c>
      <c r="AQ30" s="28">
        <f>IF(AO30="",0,VLOOKUP(AO30,Werte!$D:$F,3))</f>
        <v>0</v>
      </c>
      <c r="AR30" s="27">
        <f t="shared" si="8"/>
        <v>0</v>
      </c>
      <c r="AS30" s="22"/>
      <c r="AT30" s="22"/>
      <c r="AU30" s="28">
        <f>IF(AS30="",0,VLOOKUP(AS30,Werte!$A:$C,3))</f>
        <v>0</v>
      </c>
      <c r="AV30" s="28">
        <f>IF(AT30="",0,VLOOKUP(AT30,Werte!$D:$F,3))</f>
        <v>0</v>
      </c>
      <c r="AW30" s="27">
        <f t="shared" si="9"/>
        <v>0</v>
      </c>
      <c r="AX30" s="23">
        <f t="shared" si="10"/>
        <v>94</v>
      </c>
      <c r="AY30" s="23">
        <f t="shared" si="11"/>
        <v>22</v>
      </c>
    </row>
    <row r="31" spans="1:51" ht="12.95" customHeight="1" x14ac:dyDescent="0.2">
      <c r="A31" s="20">
        <f t="shared" si="0"/>
        <v>25</v>
      </c>
      <c r="B31" s="31" t="s">
        <v>90</v>
      </c>
      <c r="C31" s="31" t="s">
        <v>91</v>
      </c>
      <c r="D31" s="38" t="s">
        <v>92</v>
      </c>
      <c r="E31" s="22"/>
      <c r="F31" s="22"/>
      <c r="G31" s="22">
        <f>IF(E31="",0,VLOOKUP(E31,Werte!$A:$C,3))</f>
        <v>0</v>
      </c>
      <c r="H31" s="22">
        <f>IF(F31="",0,VLOOKUP(F31,Werte!$D:$F,3))</f>
        <v>0</v>
      </c>
      <c r="I31" s="27">
        <f t="shared" si="1"/>
        <v>0</v>
      </c>
      <c r="J31" s="22">
        <v>30</v>
      </c>
      <c r="K31" s="22">
        <v>18</v>
      </c>
      <c r="L31" s="22">
        <f>IF(J31="",0,VLOOKUP(J31,Werte!$A:$C,3))</f>
        <v>2</v>
      </c>
      <c r="M31" s="22">
        <f>IF(K31="",0,VLOOKUP(K31,Werte!$D:$F,3))</f>
        <v>3</v>
      </c>
      <c r="N31" s="27">
        <f t="shared" si="2"/>
        <v>5</v>
      </c>
      <c r="O31" s="22"/>
      <c r="P31" s="22"/>
      <c r="Q31" s="22">
        <f>IF(O31="",0,VLOOKUP(O31,Werte!$A:$C,3))</f>
        <v>0</v>
      </c>
      <c r="R31" s="22">
        <f>IF(P31="",0,VLOOKUP(P31,Werte!$D:$F,3))</f>
        <v>0</v>
      </c>
      <c r="S31" s="27">
        <f t="shared" si="3"/>
        <v>0</v>
      </c>
      <c r="T31" s="22">
        <v>28</v>
      </c>
      <c r="U31" s="22">
        <v>18</v>
      </c>
      <c r="V31" s="23">
        <f>IF(T31="",0,VLOOKUP(T31,Werte!$A:$C,3))</f>
        <v>1</v>
      </c>
      <c r="W31" s="23">
        <f>IF(U31="",0,VLOOKUP(U31,Werte!$D:$F,3))</f>
        <v>3</v>
      </c>
      <c r="X31" s="27">
        <f t="shared" si="4"/>
        <v>4</v>
      </c>
      <c r="Y31" s="22"/>
      <c r="Z31" s="22"/>
      <c r="AA31" s="22">
        <f>IF(Y31="",0,VLOOKUP(Y31,Werte!$A:$C,3))</f>
        <v>0</v>
      </c>
      <c r="AB31" s="22">
        <f>IF(Z31="",0,VLOOKUP(Z31,Werte!$D:$F,3))</f>
        <v>0</v>
      </c>
      <c r="AC31" s="27">
        <f t="shared" si="5"/>
        <v>0</v>
      </c>
      <c r="AD31" s="22"/>
      <c r="AE31" s="22"/>
      <c r="AF31" s="22">
        <f>IF(AD31="",0,VLOOKUP(AD31,Werte!$A:$C,3))</f>
        <v>0</v>
      </c>
      <c r="AG31" s="22">
        <f>IF(AE31="",0,VLOOKUP(AE31,Werte!$D:$F,3))</f>
        <v>0</v>
      </c>
      <c r="AH31" s="27">
        <f t="shared" si="6"/>
        <v>0</v>
      </c>
      <c r="AI31" s="22">
        <v>53</v>
      </c>
      <c r="AJ31" s="22">
        <v>3</v>
      </c>
      <c r="AK31" s="22">
        <f>IF(AI31="",0,VLOOKUP(AI31,Werte!$A:$C,3))</f>
        <v>4</v>
      </c>
      <c r="AL31" s="22">
        <f>IF(AJ31="",0,VLOOKUP(AJ31,Werte!$D:$F,3))</f>
        <v>8</v>
      </c>
      <c r="AM31" s="27">
        <f t="shared" si="7"/>
        <v>12</v>
      </c>
      <c r="AN31" s="22"/>
      <c r="AO31" s="22"/>
      <c r="AP31" s="22">
        <f>IF(AN31="",0,VLOOKUP(AN31,Werte!$A:$C,3))</f>
        <v>0</v>
      </c>
      <c r="AQ31" s="22">
        <f>IF(AO31="",0,VLOOKUP(AO31,Werte!$D:$F,3))</f>
        <v>0</v>
      </c>
      <c r="AR31" s="27">
        <f t="shared" si="8"/>
        <v>0</v>
      </c>
      <c r="AS31" s="22"/>
      <c r="AT31" s="22"/>
      <c r="AU31" s="22">
        <f>IF(AS31="",0,VLOOKUP(AS31,Werte!$A:$C,3))</f>
        <v>0</v>
      </c>
      <c r="AV31" s="22">
        <f>IF(AT31="",0,VLOOKUP(AT31,Werte!$D:$F,3))</f>
        <v>0</v>
      </c>
      <c r="AW31" s="27">
        <f t="shared" si="9"/>
        <v>0</v>
      </c>
      <c r="AX31" s="23">
        <f t="shared" si="10"/>
        <v>111</v>
      </c>
      <c r="AY31" s="23">
        <f t="shared" si="11"/>
        <v>21</v>
      </c>
    </row>
    <row r="32" spans="1:51" ht="12.6" customHeight="1" x14ac:dyDescent="0.2">
      <c r="A32" s="20">
        <f t="shared" si="0"/>
        <v>26</v>
      </c>
      <c r="B32" s="25" t="s">
        <v>93</v>
      </c>
      <c r="C32" s="25" t="s">
        <v>94</v>
      </c>
      <c r="D32" s="26" t="s">
        <v>95</v>
      </c>
      <c r="E32" s="22"/>
      <c r="F32" s="22"/>
      <c r="G32" s="22">
        <f>IF(E32="",0,VLOOKUP(E32,Werte!$A:$C,3))</f>
        <v>0</v>
      </c>
      <c r="H32" s="22">
        <f>IF(F32="",0,VLOOKUP(F32,Werte!$D:$F,3))</f>
        <v>0</v>
      </c>
      <c r="I32" s="27">
        <f t="shared" si="1"/>
        <v>0</v>
      </c>
      <c r="J32" s="22"/>
      <c r="K32" s="22"/>
      <c r="L32" s="22">
        <f>IF(J32="",0,VLOOKUP(J32,Werte!$A:$C,3))</f>
        <v>0</v>
      </c>
      <c r="M32" s="22">
        <f>IF(K32="",0,VLOOKUP(K32,Werte!$D:$F,3))</f>
        <v>0</v>
      </c>
      <c r="N32" s="27">
        <f t="shared" si="2"/>
        <v>0</v>
      </c>
      <c r="O32" s="22">
        <v>26</v>
      </c>
      <c r="P32" s="22">
        <v>20</v>
      </c>
      <c r="Q32" s="22">
        <f>IF(O32="",0,VLOOKUP(O32,Werte!$A:$C,3))</f>
        <v>1</v>
      </c>
      <c r="R32" s="22">
        <f>IF(P32="",0,VLOOKUP(P32,Werte!$D:$F,3))</f>
        <v>3</v>
      </c>
      <c r="S32" s="27">
        <f t="shared" si="3"/>
        <v>4</v>
      </c>
      <c r="T32" s="22"/>
      <c r="U32" s="22"/>
      <c r="V32" s="23">
        <f>IF(T32="",0,VLOOKUP(T32,Werte!$A:$C,3))</f>
        <v>0</v>
      </c>
      <c r="W32" s="23">
        <f>IF(U32="",0,VLOOKUP(U32,Werte!$D:$F,3))</f>
        <v>0</v>
      </c>
      <c r="X32" s="27">
        <f t="shared" si="4"/>
        <v>0</v>
      </c>
      <c r="Y32" s="22"/>
      <c r="Z32" s="22"/>
      <c r="AA32" s="23">
        <f>IF(Y32="",0,VLOOKUP(Y32,Werte!$A:$C,3))</f>
        <v>0</v>
      </c>
      <c r="AB32" s="23">
        <f>IF(Z32="",0,VLOOKUP(Z32,Werte!$D:$F,3))</f>
        <v>0</v>
      </c>
      <c r="AC32" s="27">
        <f t="shared" si="5"/>
        <v>0</v>
      </c>
      <c r="AD32" s="22">
        <v>42</v>
      </c>
      <c r="AE32" s="22">
        <v>20</v>
      </c>
      <c r="AF32" s="22">
        <f>IF(AD32="",0,VLOOKUP(AD32,Werte!$A:$C,3))</f>
        <v>3</v>
      </c>
      <c r="AG32" s="22">
        <f>IF(AE32="",0,VLOOKUP(AE32,Werte!$D:$F,3))</f>
        <v>3</v>
      </c>
      <c r="AH32" s="27">
        <f t="shared" si="6"/>
        <v>6</v>
      </c>
      <c r="AI32" s="22">
        <v>53</v>
      </c>
      <c r="AJ32" s="22">
        <v>5</v>
      </c>
      <c r="AK32" s="22">
        <f>IF(AI32="",0,VLOOKUP(AI32,Werte!$A:$C,3))</f>
        <v>4</v>
      </c>
      <c r="AL32" s="22">
        <f>IF(AJ32="",0,VLOOKUP(AJ32,Werte!$D:$F,3))</f>
        <v>6</v>
      </c>
      <c r="AM32" s="27">
        <f t="shared" si="7"/>
        <v>10</v>
      </c>
      <c r="AN32" s="22"/>
      <c r="AO32" s="22"/>
      <c r="AP32" s="22">
        <f>IF(AN32="",0,VLOOKUP(AN32,Werte!$A:$C,3))</f>
        <v>0</v>
      </c>
      <c r="AQ32" s="22">
        <f>IF(AO32="",0,VLOOKUP(AO32,Werte!$D:$F,3))</f>
        <v>0</v>
      </c>
      <c r="AR32" s="27">
        <f t="shared" si="8"/>
        <v>0</v>
      </c>
      <c r="AS32" s="22"/>
      <c r="AT32" s="22"/>
      <c r="AU32" s="22">
        <f>IF(AS32="",0,VLOOKUP(AS32,Werte!$A:$C,3))</f>
        <v>0</v>
      </c>
      <c r="AV32" s="22">
        <f>IF(AT32="",0,VLOOKUP(AT32,Werte!$D:$F,3))</f>
        <v>0</v>
      </c>
      <c r="AW32" s="27">
        <f t="shared" si="9"/>
        <v>0</v>
      </c>
      <c r="AX32" s="23">
        <f t="shared" si="10"/>
        <v>121</v>
      </c>
      <c r="AY32" s="23">
        <f t="shared" si="11"/>
        <v>20</v>
      </c>
    </row>
    <row r="33" spans="1:51" ht="12.6" customHeight="1" x14ac:dyDescent="0.2">
      <c r="A33" s="20">
        <f t="shared" si="0"/>
        <v>27</v>
      </c>
      <c r="B33" s="31" t="s">
        <v>96</v>
      </c>
      <c r="C33" s="31" t="s">
        <v>97</v>
      </c>
      <c r="D33" s="32" t="s">
        <v>98</v>
      </c>
      <c r="E33" s="22"/>
      <c r="F33" s="22"/>
      <c r="G33" s="22">
        <f>IF(E33="",0,VLOOKUP(E33,Werte!$A:$C,3))</f>
        <v>0</v>
      </c>
      <c r="H33" s="22">
        <f>IF(F33="",0,VLOOKUP(F33,Werte!$D:$F,3))</f>
        <v>0</v>
      </c>
      <c r="I33" s="27">
        <f t="shared" si="1"/>
        <v>0</v>
      </c>
      <c r="J33" s="22"/>
      <c r="K33" s="22"/>
      <c r="L33" s="22">
        <f>IF(J33="",0,VLOOKUP(J33,Werte!$A:$C,3))</f>
        <v>0</v>
      </c>
      <c r="M33" s="22">
        <f>IF(K33="",0,VLOOKUP(K33,Werte!$D:$F,3))</f>
        <v>0</v>
      </c>
      <c r="N33" s="27">
        <f t="shared" si="2"/>
        <v>0</v>
      </c>
      <c r="O33" s="22"/>
      <c r="P33" s="22"/>
      <c r="Q33" s="22">
        <f>IF(O33="",0,VLOOKUP(O33,Werte!$A:$C,3))</f>
        <v>0</v>
      </c>
      <c r="R33" s="22">
        <f>IF(P33="",0,VLOOKUP(P33,Werte!$D:$F,3))</f>
        <v>0</v>
      </c>
      <c r="S33" s="27">
        <f t="shared" si="3"/>
        <v>0</v>
      </c>
      <c r="T33" s="22">
        <v>47</v>
      </c>
      <c r="U33" s="22">
        <v>15</v>
      </c>
      <c r="V33" s="23">
        <f>IF(T33="",0,VLOOKUP(T33,Werte!$A:$C,3))</f>
        <v>3</v>
      </c>
      <c r="W33" s="23">
        <f>IF(U33="",0,VLOOKUP(U33,Werte!$D:$F,3))</f>
        <v>3</v>
      </c>
      <c r="X33" s="27">
        <f t="shared" si="4"/>
        <v>6</v>
      </c>
      <c r="Y33" s="22"/>
      <c r="Z33" s="22"/>
      <c r="AA33" s="22">
        <f>IF(Y33="",0,VLOOKUP(Y33,Werte!$A:$C,3))</f>
        <v>0</v>
      </c>
      <c r="AB33" s="22">
        <f>IF(Z33="",0,VLOOKUP(Z33,Werte!$D:$F,3))</f>
        <v>0</v>
      </c>
      <c r="AC33" s="27">
        <f t="shared" si="5"/>
        <v>0</v>
      </c>
      <c r="AD33" s="22"/>
      <c r="AE33" s="22"/>
      <c r="AF33" s="22">
        <f>IF(AD33="",0,VLOOKUP(AD33,Werte!$A:$C,3))</f>
        <v>0</v>
      </c>
      <c r="AG33" s="22">
        <f>IF(AE33="",0,VLOOKUP(AE33,Werte!$D:$F,3))</f>
        <v>0</v>
      </c>
      <c r="AH33" s="27">
        <f t="shared" si="6"/>
        <v>0</v>
      </c>
      <c r="AI33" s="22">
        <v>68</v>
      </c>
      <c r="AJ33" s="22">
        <v>2</v>
      </c>
      <c r="AK33" s="22">
        <f>IF(AI33="",0,VLOOKUP(AI33,Werte!$A:$C,3))</f>
        <v>5</v>
      </c>
      <c r="AL33" s="22">
        <f>IF(AJ33="",0,VLOOKUP(AJ33,Werte!$D:$F,3))</f>
        <v>9</v>
      </c>
      <c r="AM33" s="27">
        <f t="shared" si="7"/>
        <v>14</v>
      </c>
      <c r="AN33" s="22"/>
      <c r="AO33" s="22"/>
      <c r="AP33" s="22">
        <f>IF(AN33="",0,VLOOKUP(AN33,Werte!$A:$C,3))</f>
        <v>0</v>
      </c>
      <c r="AQ33" s="22">
        <f>IF(AO33="",0,VLOOKUP(AO33,Werte!$D:$F,3))</f>
        <v>0</v>
      </c>
      <c r="AR33" s="27">
        <f t="shared" si="8"/>
        <v>0</v>
      </c>
      <c r="AS33" s="22"/>
      <c r="AT33" s="22"/>
      <c r="AU33" s="22">
        <f>IF(AS33="",0,VLOOKUP(AS33,Werte!$A:$C,3))</f>
        <v>0</v>
      </c>
      <c r="AV33" s="22">
        <f>IF(AT33="",0,VLOOKUP(AT33,Werte!$D:$F,3))</f>
        <v>0</v>
      </c>
      <c r="AW33" s="27">
        <f t="shared" si="9"/>
        <v>0</v>
      </c>
      <c r="AX33" s="23">
        <f t="shared" si="10"/>
        <v>115</v>
      </c>
      <c r="AY33" s="23">
        <f t="shared" si="11"/>
        <v>20</v>
      </c>
    </row>
    <row r="34" spans="1:51" ht="12.6" customHeight="1" x14ac:dyDescent="0.2">
      <c r="A34" s="20">
        <f t="shared" si="0"/>
        <v>28</v>
      </c>
      <c r="B34" s="25" t="s">
        <v>99</v>
      </c>
      <c r="C34" s="25" t="s">
        <v>100</v>
      </c>
      <c r="D34" s="26" t="s">
        <v>101</v>
      </c>
      <c r="E34" s="22">
        <v>25</v>
      </c>
      <c r="F34" s="22">
        <v>7</v>
      </c>
      <c r="G34" s="22">
        <f>IF(E34="",0,VLOOKUP(E34,Werte!$A:$C,3))</f>
        <v>1</v>
      </c>
      <c r="H34" s="22">
        <f>IF(F34="",0,VLOOKUP(F34,Werte!$D:$F,3))</f>
        <v>5</v>
      </c>
      <c r="I34" s="24">
        <f t="shared" si="1"/>
        <v>6</v>
      </c>
      <c r="J34" s="22"/>
      <c r="K34" s="22"/>
      <c r="L34" s="28">
        <f>IF(J34="",0,VLOOKUP(J34,Werte!$A:$C,3))</f>
        <v>0</v>
      </c>
      <c r="M34" s="23">
        <f>IF(K34="",0,VLOOKUP(K34,Werte!$D:$F,3))</f>
        <v>0</v>
      </c>
      <c r="N34" s="24">
        <f t="shared" si="2"/>
        <v>0</v>
      </c>
      <c r="O34" s="22"/>
      <c r="P34" s="22"/>
      <c r="Q34" s="22">
        <f>IF(O34="",0,VLOOKUP(O34,Werte!$A:$C,3))</f>
        <v>0</v>
      </c>
      <c r="R34" s="22">
        <f>IF(P34="",0,VLOOKUP(P34,Werte!$D:$F,3))</f>
        <v>0</v>
      </c>
      <c r="S34" s="24">
        <f t="shared" si="3"/>
        <v>0</v>
      </c>
      <c r="T34" s="22">
        <v>28</v>
      </c>
      <c r="U34" s="22">
        <v>19</v>
      </c>
      <c r="V34" s="23">
        <f>IF(T34="",0,VLOOKUP(T34,Werte!$A:$C,3))</f>
        <v>1</v>
      </c>
      <c r="W34" s="23">
        <f>IF(U34="",0,VLOOKUP(U34,Werte!$D:$F,3))</f>
        <v>3</v>
      </c>
      <c r="X34" s="24">
        <f t="shared" si="4"/>
        <v>4</v>
      </c>
      <c r="Y34" s="22"/>
      <c r="Z34" s="22"/>
      <c r="AA34" s="23">
        <f>IF(Y34="",0,VLOOKUP(Y34,Werte!$A:$C,3))</f>
        <v>0</v>
      </c>
      <c r="AB34" s="23">
        <f>IF(Z34="",0,VLOOKUP(Z34,Werte!$D:$F,3))</f>
        <v>0</v>
      </c>
      <c r="AC34" s="24">
        <f t="shared" si="5"/>
        <v>0</v>
      </c>
      <c r="AD34" s="22">
        <v>31</v>
      </c>
      <c r="AE34" s="22">
        <v>3</v>
      </c>
      <c r="AF34" s="23">
        <f>IF(AD34="",0,VLOOKUP(AD34,Werte!$A:$C,3))</f>
        <v>2</v>
      </c>
      <c r="AG34" s="23">
        <f>IF(AE34="",0,VLOOKUP(AE34,Werte!$D:$F,3))</f>
        <v>8</v>
      </c>
      <c r="AH34" s="24">
        <f t="shared" si="6"/>
        <v>10</v>
      </c>
      <c r="AI34" s="22"/>
      <c r="AJ34" s="22"/>
      <c r="AK34" s="22">
        <f>IF(AI34="",0,VLOOKUP(AI34,Werte!$A:$C,3))</f>
        <v>0</v>
      </c>
      <c r="AL34" s="22">
        <f>IF(AJ34="",0,VLOOKUP(AJ34,Werte!$D:$F,3))</f>
        <v>0</v>
      </c>
      <c r="AM34" s="24">
        <f t="shared" si="7"/>
        <v>0</v>
      </c>
      <c r="AN34" s="22"/>
      <c r="AO34" s="22"/>
      <c r="AP34" s="23">
        <f>IF(AN34="",0,VLOOKUP(AN34,Werte!$A:$C,3))</f>
        <v>0</v>
      </c>
      <c r="AQ34" s="23">
        <f>IF(AO34="",0,VLOOKUP(AO34,Werte!$D:$F,3))</f>
        <v>0</v>
      </c>
      <c r="AR34" s="24">
        <f t="shared" si="8"/>
        <v>0</v>
      </c>
      <c r="AS34" s="22"/>
      <c r="AT34" s="22"/>
      <c r="AU34" s="23">
        <f>IF(AS34="",0,VLOOKUP(AS34,Werte!$A:$C,3))</f>
        <v>0</v>
      </c>
      <c r="AV34" s="23">
        <f>IF(AT34="",0,VLOOKUP(AT34,Werte!$D:$F,3))</f>
        <v>0</v>
      </c>
      <c r="AW34" s="24">
        <f t="shared" si="9"/>
        <v>0</v>
      </c>
      <c r="AX34" s="23">
        <f t="shared" si="10"/>
        <v>84</v>
      </c>
      <c r="AY34" s="23">
        <f t="shared" si="11"/>
        <v>20</v>
      </c>
    </row>
    <row r="35" spans="1:51" ht="12.6" customHeight="1" x14ac:dyDescent="0.2">
      <c r="A35" s="20">
        <f t="shared" si="0"/>
        <v>29</v>
      </c>
      <c r="B35" s="34" t="s">
        <v>102</v>
      </c>
      <c r="C35" s="34" t="s">
        <v>103</v>
      </c>
      <c r="D35" s="35" t="s">
        <v>104</v>
      </c>
      <c r="E35" s="22">
        <v>25</v>
      </c>
      <c r="F35" s="22">
        <v>22</v>
      </c>
      <c r="G35" s="22">
        <f>IF(E35="",0,VLOOKUP(E35,Werte!$A:$C,3))</f>
        <v>1</v>
      </c>
      <c r="H35" s="22">
        <f>IF(F35="",0,VLOOKUP(F35,Werte!$D:$F,3))</f>
        <v>1</v>
      </c>
      <c r="I35" s="27">
        <f t="shared" si="1"/>
        <v>2</v>
      </c>
      <c r="J35" s="22"/>
      <c r="K35" s="22"/>
      <c r="L35" s="23">
        <f>IF(J35="",0,VLOOKUP(J35,Werte!$A:$C,3))</f>
        <v>0</v>
      </c>
      <c r="M35" s="23">
        <f>IF(K35="",0,VLOOKUP(K35,Werte!$D:$F,3))</f>
        <v>0</v>
      </c>
      <c r="N35" s="24">
        <f t="shared" si="2"/>
        <v>0</v>
      </c>
      <c r="O35" s="22"/>
      <c r="P35" s="22"/>
      <c r="Q35" s="23">
        <f>IF(O35="",0,VLOOKUP(O35,Werte!$A:$C,3))</f>
        <v>0</v>
      </c>
      <c r="R35" s="23">
        <f>IF(P35="",0,VLOOKUP(P35,Werte!$D:$F,3))</f>
        <v>0</v>
      </c>
      <c r="S35" s="24">
        <f t="shared" si="3"/>
        <v>0</v>
      </c>
      <c r="T35" s="22">
        <v>28</v>
      </c>
      <c r="U35" s="22">
        <v>20</v>
      </c>
      <c r="V35" s="23">
        <f>IF(T35="",0,VLOOKUP(T35,Werte!$A:$C,3))</f>
        <v>1</v>
      </c>
      <c r="W35" s="23">
        <f>IF(U35="",0,VLOOKUP(U35,Werte!$D:$F,3))</f>
        <v>3</v>
      </c>
      <c r="X35" s="24">
        <f t="shared" si="4"/>
        <v>4</v>
      </c>
      <c r="Y35" s="22"/>
      <c r="Z35" s="22"/>
      <c r="AA35" s="23">
        <f>IF(Y35="",0,VLOOKUP(Y35,Werte!$A:$C,3))</f>
        <v>0</v>
      </c>
      <c r="AB35" s="23">
        <f>IF(Z35="",0,VLOOKUP(Z35,Werte!$D:$F,3))</f>
        <v>0</v>
      </c>
      <c r="AC35" s="24">
        <f t="shared" si="5"/>
        <v>0</v>
      </c>
      <c r="AD35" s="22">
        <v>62</v>
      </c>
      <c r="AE35" s="22">
        <v>3</v>
      </c>
      <c r="AF35" s="23">
        <f>IF(AD35="",0,VLOOKUP(AD35,Werte!$A:$C,3))</f>
        <v>5</v>
      </c>
      <c r="AG35" s="23">
        <f>IF(AE35="",0,VLOOKUP(AE35,Werte!$D:$F,3))</f>
        <v>8</v>
      </c>
      <c r="AH35" s="24">
        <f t="shared" si="6"/>
        <v>13</v>
      </c>
      <c r="AI35" s="22"/>
      <c r="AJ35" s="22"/>
      <c r="AK35" s="22">
        <f>IF(AI35="",0,VLOOKUP(AI35,Werte!$A:$C,3))</f>
        <v>0</v>
      </c>
      <c r="AL35" s="22">
        <f>IF(AJ35="",0,VLOOKUP(AJ35,Werte!$D:$F,3))</f>
        <v>0</v>
      </c>
      <c r="AM35" s="24">
        <f t="shared" si="7"/>
        <v>0</v>
      </c>
      <c r="AN35" s="22"/>
      <c r="AO35" s="22"/>
      <c r="AP35" s="23">
        <f>IF(AN35="",0,VLOOKUP(AN35,Werte!$A:$C,3))</f>
        <v>0</v>
      </c>
      <c r="AQ35" s="23">
        <f>IF(AO35="",0,VLOOKUP(AO35,Werte!$D:$F,3))</f>
        <v>0</v>
      </c>
      <c r="AR35" s="24">
        <f t="shared" si="8"/>
        <v>0</v>
      </c>
      <c r="AS35" s="22"/>
      <c r="AT35" s="22"/>
      <c r="AU35" s="23">
        <f>IF(AS35="",0,VLOOKUP(AS35,Werte!$A:$C,3))</f>
        <v>0</v>
      </c>
      <c r="AV35" s="23">
        <f>IF(AT35="",0,VLOOKUP(AT35,Werte!$D:$F,3))</f>
        <v>0</v>
      </c>
      <c r="AW35" s="24">
        <f t="shared" si="9"/>
        <v>0</v>
      </c>
      <c r="AX35" s="23">
        <f t="shared" si="10"/>
        <v>115</v>
      </c>
      <c r="AY35" s="23">
        <f t="shared" si="11"/>
        <v>19</v>
      </c>
    </row>
    <row r="36" spans="1:51" ht="12.95" customHeight="1" x14ac:dyDescent="0.2">
      <c r="A36" s="20">
        <f t="shared" si="0"/>
        <v>30</v>
      </c>
      <c r="B36" s="31" t="s">
        <v>105</v>
      </c>
      <c r="C36" s="31" t="s">
        <v>106</v>
      </c>
      <c r="D36" s="32" t="s">
        <v>107</v>
      </c>
      <c r="E36" s="22"/>
      <c r="F36" s="22"/>
      <c r="G36" s="22">
        <f>IF(E36="",0,VLOOKUP(E36,Werte!$A:$C,3))</f>
        <v>0</v>
      </c>
      <c r="H36" s="22">
        <f>IF(F36="",0,VLOOKUP(F36,Werte!$D:$F,3))</f>
        <v>0</v>
      </c>
      <c r="I36" s="27">
        <f t="shared" si="1"/>
        <v>0</v>
      </c>
      <c r="J36" s="22">
        <v>46</v>
      </c>
      <c r="K36" s="22">
        <v>8</v>
      </c>
      <c r="L36" s="22">
        <f>IF(J36="",0,VLOOKUP(J36,Werte!$A:$C,3))</f>
        <v>3</v>
      </c>
      <c r="M36" s="22">
        <f>IF(K36="",0,VLOOKUP(K36,Werte!$D:$F,3))</f>
        <v>5</v>
      </c>
      <c r="N36" s="27">
        <f t="shared" si="2"/>
        <v>8</v>
      </c>
      <c r="O36" s="22"/>
      <c r="P36" s="22"/>
      <c r="Q36" s="23">
        <f>IF(O36="",0,VLOOKUP(O36,Werte!$A:$C,3))</f>
        <v>0</v>
      </c>
      <c r="R36" s="23">
        <f>IF(P36="",0,VLOOKUP(P36,Werte!$D:$F,3))</f>
        <v>0</v>
      </c>
      <c r="S36" s="27">
        <f t="shared" si="3"/>
        <v>0</v>
      </c>
      <c r="T36" s="22"/>
      <c r="U36" s="22"/>
      <c r="V36" s="23">
        <f>IF(T36="",0,VLOOKUP(T36,Werte!$A:$C,3))</f>
        <v>0</v>
      </c>
      <c r="W36" s="23">
        <f>IF(U36="",0,VLOOKUP(U36,Werte!$D:$F,3))</f>
        <v>0</v>
      </c>
      <c r="X36" s="27">
        <f t="shared" si="4"/>
        <v>0</v>
      </c>
      <c r="Y36" s="22">
        <v>25</v>
      </c>
      <c r="Z36" s="22">
        <v>15</v>
      </c>
      <c r="AA36" s="22">
        <f>IF(Y36="",0,VLOOKUP(Y36,Werte!$A:$C,3))</f>
        <v>1</v>
      </c>
      <c r="AB36" s="22">
        <f>IF(Z36="",0,VLOOKUP(Z36,Werte!$D:$F,3))</f>
        <v>3</v>
      </c>
      <c r="AC36" s="27">
        <f t="shared" si="5"/>
        <v>4</v>
      </c>
      <c r="AD36" s="22">
        <v>42</v>
      </c>
      <c r="AE36" s="22">
        <v>16</v>
      </c>
      <c r="AF36" s="22">
        <f>IF(AD36="",0,VLOOKUP(AD36,Werte!$A:$C,3))</f>
        <v>3</v>
      </c>
      <c r="AG36" s="22">
        <f>IF(AE36="",0,VLOOKUP(AE36,Werte!$D:$F,3))</f>
        <v>3</v>
      </c>
      <c r="AH36" s="27">
        <f t="shared" si="6"/>
        <v>6</v>
      </c>
      <c r="AI36" s="22"/>
      <c r="AJ36" s="22"/>
      <c r="AK36" s="22">
        <f>IF(AI36="",0,VLOOKUP(AI36,Werte!$A:$C,3))</f>
        <v>0</v>
      </c>
      <c r="AL36" s="22">
        <f>IF(AJ36="",0,VLOOKUP(AJ36,Werte!$D:$F,3))</f>
        <v>0</v>
      </c>
      <c r="AM36" s="27">
        <f t="shared" si="7"/>
        <v>0</v>
      </c>
      <c r="AN36" s="22"/>
      <c r="AO36" s="22"/>
      <c r="AP36" s="22">
        <f>IF(AN36="",0,VLOOKUP(AN36,Werte!$A:$C,3))</f>
        <v>0</v>
      </c>
      <c r="AQ36" s="22">
        <f>IF(AO36="",0,VLOOKUP(AO36,Werte!$D:$F,3))</f>
        <v>0</v>
      </c>
      <c r="AR36" s="27">
        <f t="shared" si="8"/>
        <v>0</v>
      </c>
      <c r="AS36" s="22"/>
      <c r="AT36" s="22"/>
      <c r="AU36" s="22">
        <f>IF(AS36="",0,VLOOKUP(AS36,Werte!$A:$C,3))</f>
        <v>0</v>
      </c>
      <c r="AV36" s="22">
        <f>IF(AT36="",0,VLOOKUP(AT36,Werte!$D:$F,3))</f>
        <v>0</v>
      </c>
      <c r="AW36" s="27">
        <f t="shared" si="9"/>
        <v>0</v>
      </c>
      <c r="AX36" s="23">
        <f t="shared" si="10"/>
        <v>113</v>
      </c>
      <c r="AY36" s="23">
        <f t="shared" si="11"/>
        <v>18</v>
      </c>
    </row>
    <row r="37" spans="1:51" ht="12.6" customHeight="1" x14ac:dyDescent="0.2">
      <c r="A37" s="20">
        <f t="shared" si="0"/>
        <v>31</v>
      </c>
      <c r="B37" s="36" t="s">
        <v>108</v>
      </c>
      <c r="C37" s="36" t="s">
        <v>109</v>
      </c>
      <c r="D37" s="37" t="s">
        <v>110</v>
      </c>
      <c r="E37" s="22"/>
      <c r="F37" s="22"/>
      <c r="G37" s="22">
        <f>IF(E37="",0,VLOOKUP(E37,Werte!$A:$C,3))</f>
        <v>0</v>
      </c>
      <c r="H37" s="22">
        <f>IF(F37="",0,VLOOKUP(F37,Werte!$D:$F,3))</f>
        <v>0</v>
      </c>
      <c r="I37" s="27">
        <f t="shared" si="1"/>
        <v>0</v>
      </c>
      <c r="J37" s="22"/>
      <c r="K37" s="22"/>
      <c r="L37" s="22">
        <f>IF(J37="",0,VLOOKUP(J37,Werte!$A:$C,3))</f>
        <v>0</v>
      </c>
      <c r="M37" s="22">
        <f>IF(K37="",0,VLOOKUP(K37,Werte!$D:$F,3))</f>
        <v>0</v>
      </c>
      <c r="N37" s="27">
        <f t="shared" si="2"/>
        <v>0</v>
      </c>
      <c r="O37" s="22"/>
      <c r="P37" s="22"/>
      <c r="Q37" s="22">
        <f>IF(O37="",0,VLOOKUP(O37,Werte!$A:$C,3))</f>
        <v>0</v>
      </c>
      <c r="R37" s="22">
        <f>IF(P37="",0,VLOOKUP(P37,Werte!$D:$F,3))</f>
        <v>0</v>
      </c>
      <c r="S37" s="27">
        <f t="shared" si="3"/>
        <v>0</v>
      </c>
      <c r="T37" s="22">
        <v>28</v>
      </c>
      <c r="U37" s="22">
        <v>24</v>
      </c>
      <c r="V37" s="23">
        <f>IF(T37="",0,VLOOKUP(T37,Werte!$A:$C,3))</f>
        <v>1</v>
      </c>
      <c r="W37" s="23">
        <f>IF(U37="",0,VLOOKUP(U37,Werte!$D:$F,3))</f>
        <v>1</v>
      </c>
      <c r="X37" s="27">
        <f t="shared" si="4"/>
        <v>2</v>
      </c>
      <c r="Y37" s="22"/>
      <c r="Z37" s="22"/>
      <c r="AA37" s="23">
        <f>IF(Y37="",0,VLOOKUP(Y37,Werte!$A:$C,3))</f>
        <v>0</v>
      </c>
      <c r="AB37" s="23">
        <f>IF(Z37="",0,VLOOKUP(Z37,Werte!$D:$F,3))</f>
        <v>0</v>
      </c>
      <c r="AC37" s="27">
        <f t="shared" si="5"/>
        <v>0</v>
      </c>
      <c r="AD37" s="22">
        <v>42</v>
      </c>
      <c r="AE37" s="22">
        <v>13</v>
      </c>
      <c r="AF37" s="22">
        <f>IF(AD37="",0,VLOOKUP(AD37,Werte!$A:$C,3))</f>
        <v>3</v>
      </c>
      <c r="AG37" s="22">
        <f>IF(AE37="",0,VLOOKUP(AE37,Werte!$D:$F,3))</f>
        <v>4</v>
      </c>
      <c r="AH37" s="27">
        <f t="shared" si="6"/>
        <v>7</v>
      </c>
      <c r="AI37" s="22">
        <v>30</v>
      </c>
      <c r="AJ37" s="22">
        <v>10</v>
      </c>
      <c r="AK37" s="22">
        <f>IF(AI37="",0,VLOOKUP(AI37,Werte!$A:$C,3))</f>
        <v>2</v>
      </c>
      <c r="AL37" s="22">
        <f>IF(AJ37="",0,VLOOKUP(AJ37,Werte!$D:$F,3))</f>
        <v>4</v>
      </c>
      <c r="AM37" s="27">
        <f t="shared" si="7"/>
        <v>6</v>
      </c>
      <c r="AN37" s="22">
        <v>29</v>
      </c>
      <c r="AO37" s="22">
        <v>23</v>
      </c>
      <c r="AP37" s="22">
        <f>IF(AN37="",0,VLOOKUP(AN37,Werte!$A:$C,3))</f>
        <v>1</v>
      </c>
      <c r="AQ37" s="22">
        <f>IF(AO37="",0,VLOOKUP(AO37,Werte!$D:$F,3))</f>
        <v>1</v>
      </c>
      <c r="AR37" s="27">
        <f t="shared" si="8"/>
        <v>2</v>
      </c>
      <c r="AS37" s="22"/>
      <c r="AT37" s="22"/>
      <c r="AU37" s="22">
        <f>IF(AS37="",0,VLOOKUP(AS37,Werte!$A:$C,3))</f>
        <v>0</v>
      </c>
      <c r="AV37" s="22">
        <f>IF(AT37="",0,VLOOKUP(AT37,Werte!$D:$F,3))</f>
        <v>0</v>
      </c>
      <c r="AW37" s="27">
        <f t="shared" si="9"/>
        <v>0</v>
      </c>
      <c r="AX37" s="23">
        <f t="shared" si="10"/>
        <v>129</v>
      </c>
      <c r="AY37" s="23">
        <f t="shared" si="11"/>
        <v>17</v>
      </c>
    </row>
    <row r="38" spans="1:51" ht="12.6" customHeight="1" x14ac:dyDescent="0.2">
      <c r="A38" s="20">
        <f t="shared" si="0"/>
        <v>32</v>
      </c>
      <c r="B38" s="31" t="s">
        <v>111</v>
      </c>
      <c r="C38" s="31" t="s">
        <v>112</v>
      </c>
      <c r="D38" s="32" t="s">
        <v>113</v>
      </c>
      <c r="E38" s="22">
        <v>25</v>
      </c>
      <c r="F38" s="22">
        <v>48</v>
      </c>
      <c r="G38" s="22">
        <f>IF(E38="",0,VLOOKUP(E38,Werte!$A:$C,3))</f>
        <v>1</v>
      </c>
      <c r="H38" s="22">
        <f>IF(F38="",0,VLOOKUP(F38,Werte!$D:$F,3))</f>
        <v>1</v>
      </c>
      <c r="I38" s="27">
        <f t="shared" si="1"/>
        <v>2</v>
      </c>
      <c r="J38" s="22"/>
      <c r="K38" s="22"/>
      <c r="L38" s="22">
        <f>IF(J38="",0,VLOOKUP(J38,Werte!$A:$C,3))</f>
        <v>0</v>
      </c>
      <c r="M38" s="22">
        <f>IF(K38="",0,VLOOKUP(K38,Werte!$D:$F,3))</f>
        <v>0</v>
      </c>
      <c r="N38" s="27">
        <f t="shared" si="2"/>
        <v>0</v>
      </c>
      <c r="O38" s="22">
        <v>26</v>
      </c>
      <c r="P38" s="22">
        <v>16</v>
      </c>
      <c r="Q38" s="22">
        <f>IF(O38="",0,VLOOKUP(O38,Werte!$A:$C,3))</f>
        <v>1</v>
      </c>
      <c r="R38" s="22">
        <f>IF(P38="",0,VLOOKUP(P38,Werte!$D:$F,3))</f>
        <v>3</v>
      </c>
      <c r="S38" s="27">
        <f t="shared" si="3"/>
        <v>4</v>
      </c>
      <c r="T38" s="22">
        <v>66</v>
      </c>
      <c r="U38" s="22">
        <v>5</v>
      </c>
      <c r="V38" s="23">
        <f>IF(T38="",0,VLOOKUP(T38,Werte!$A:$C,3))</f>
        <v>5</v>
      </c>
      <c r="W38" s="23">
        <f>IF(U38="",0,VLOOKUP(U38,Werte!$D:$F,3))</f>
        <v>6</v>
      </c>
      <c r="X38" s="27">
        <f t="shared" si="4"/>
        <v>11</v>
      </c>
      <c r="Y38" s="22"/>
      <c r="Z38" s="22"/>
      <c r="AA38" s="22">
        <f>IF(Y38="",0,VLOOKUP(Y38,Werte!$A:$C,3))</f>
        <v>0</v>
      </c>
      <c r="AB38" s="22">
        <f>IF(Z38="",0,VLOOKUP(Z38,Werte!$D:$F,3))</f>
        <v>0</v>
      </c>
      <c r="AC38" s="27">
        <f t="shared" si="5"/>
        <v>0</v>
      </c>
      <c r="AD38" s="22"/>
      <c r="AE38" s="22"/>
      <c r="AF38" s="22">
        <f>IF(AD38="",0,VLOOKUP(AD38,Werte!$A:$C,3))</f>
        <v>0</v>
      </c>
      <c r="AG38" s="22">
        <f>IF(AE38="",0,VLOOKUP(AE38,Werte!$D:$F,3))</f>
        <v>0</v>
      </c>
      <c r="AH38" s="27">
        <f t="shared" si="6"/>
        <v>0</v>
      </c>
      <c r="AI38" s="22"/>
      <c r="AJ38" s="22"/>
      <c r="AK38" s="22">
        <f>IF(AI38="",0,VLOOKUP(AI38,Werte!$A:$C,3))</f>
        <v>0</v>
      </c>
      <c r="AL38" s="22">
        <f>IF(AJ38="",0,VLOOKUP(AJ38,Werte!$D:$F,3))</f>
        <v>0</v>
      </c>
      <c r="AM38" s="27">
        <f t="shared" si="7"/>
        <v>0</v>
      </c>
      <c r="AN38" s="22"/>
      <c r="AO38" s="22"/>
      <c r="AP38" s="22">
        <f>IF(AN38="",0,VLOOKUP(AN38,Werte!$A:$C,3))</f>
        <v>0</v>
      </c>
      <c r="AQ38" s="22">
        <f>IF(AO38="",0,VLOOKUP(AO38,Werte!$D:$F,3))</f>
        <v>0</v>
      </c>
      <c r="AR38" s="27">
        <f t="shared" si="8"/>
        <v>0</v>
      </c>
      <c r="AS38" s="22"/>
      <c r="AT38" s="22"/>
      <c r="AU38" s="22">
        <f>IF(AS38="",0,VLOOKUP(AS38,Werte!$A:$C,3))</f>
        <v>0</v>
      </c>
      <c r="AV38" s="22">
        <f>IF(AT38="",0,VLOOKUP(AT38,Werte!$D:$F,3))</f>
        <v>0</v>
      </c>
      <c r="AW38" s="27">
        <f t="shared" si="9"/>
        <v>0</v>
      </c>
      <c r="AX38" s="23">
        <f t="shared" si="10"/>
        <v>117</v>
      </c>
      <c r="AY38" s="23">
        <f t="shared" si="11"/>
        <v>17</v>
      </c>
    </row>
    <row r="39" spans="1:51" ht="12.6" customHeight="1" x14ac:dyDescent="0.2">
      <c r="A39" s="20">
        <f t="shared" ref="A39:A56" si="12">SUM(A38)+1</f>
        <v>33</v>
      </c>
      <c r="B39" s="34" t="s">
        <v>114</v>
      </c>
      <c r="C39" s="34" t="s">
        <v>115</v>
      </c>
      <c r="D39" s="35" t="s">
        <v>116</v>
      </c>
      <c r="E39" s="22">
        <v>25</v>
      </c>
      <c r="F39" s="22">
        <v>45</v>
      </c>
      <c r="G39" s="22">
        <f>IF(E39="",0,VLOOKUP(E39,Werte!$A:$C,3))</f>
        <v>1</v>
      </c>
      <c r="H39" s="22">
        <f>IF(F39="",0,VLOOKUP(F39,Werte!$D:$F,3))</f>
        <v>1</v>
      </c>
      <c r="I39" s="27">
        <f t="shared" si="1"/>
        <v>2</v>
      </c>
      <c r="J39" s="22"/>
      <c r="K39" s="22"/>
      <c r="L39" s="22">
        <f>IF(J39="",0,VLOOKUP(J39,Werte!$A:$C,3))</f>
        <v>0</v>
      </c>
      <c r="M39" s="22">
        <f>IF(K39="",0,VLOOKUP(K39,Werte!$D:$F,3))</f>
        <v>0</v>
      </c>
      <c r="N39" s="27">
        <f t="shared" si="2"/>
        <v>0</v>
      </c>
      <c r="O39" s="22"/>
      <c r="P39" s="22"/>
      <c r="Q39" s="22">
        <f>IF(O39="",0,VLOOKUP(O39,Werte!$A:$C,3))</f>
        <v>0</v>
      </c>
      <c r="R39" s="22">
        <f>IF(P39="",0,VLOOKUP(P39,Werte!$D:$F,3))</f>
        <v>0</v>
      </c>
      <c r="S39" s="27">
        <f t="shared" si="3"/>
        <v>0</v>
      </c>
      <c r="T39" s="22">
        <v>28</v>
      </c>
      <c r="U39" s="22">
        <v>27</v>
      </c>
      <c r="V39" s="23">
        <f>IF(T39="",0,VLOOKUP(T39,Werte!$A:$C,3))</f>
        <v>1</v>
      </c>
      <c r="W39" s="23">
        <f>IF(U39="",0,VLOOKUP(U39,Werte!$D:$F,3))</f>
        <v>1</v>
      </c>
      <c r="X39" s="27">
        <f t="shared" si="4"/>
        <v>2</v>
      </c>
      <c r="Y39" s="22"/>
      <c r="Z39" s="22"/>
      <c r="AA39" s="23">
        <f>IF(Y39="",0,VLOOKUP(Y39,Werte!$A:$C,3))</f>
        <v>0</v>
      </c>
      <c r="AB39" s="23">
        <f>IF(Z39="",0,VLOOKUP(Z39,Werte!$D:$F,3))</f>
        <v>0</v>
      </c>
      <c r="AC39" s="27">
        <f t="shared" si="5"/>
        <v>0</v>
      </c>
      <c r="AD39" s="22"/>
      <c r="AE39" s="22"/>
      <c r="AF39" s="22">
        <f>IF(AD39="",0,VLOOKUP(AD39,Werte!$A:$C,3))</f>
        <v>0</v>
      </c>
      <c r="AG39" s="22">
        <f>IF(AE39="",0,VLOOKUP(AE39,Werte!$D:$F,3))</f>
        <v>0</v>
      </c>
      <c r="AH39" s="27">
        <f t="shared" ref="AH39:AH56" si="13">SUM(AF39:AG39)</f>
        <v>0</v>
      </c>
      <c r="AI39" s="22">
        <v>53</v>
      </c>
      <c r="AJ39" s="22">
        <v>2</v>
      </c>
      <c r="AK39" s="22">
        <f>IF(AI39="",0,VLOOKUP(AI39,Werte!$A:$C,3))</f>
        <v>4</v>
      </c>
      <c r="AL39" s="22">
        <f>IF(AJ39="",0,VLOOKUP(AJ39,Werte!$D:$F,3))</f>
        <v>9</v>
      </c>
      <c r="AM39" s="27">
        <f t="shared" ref="AM39:AM56" si="14">SUM(AK39:AL39)</f>
        <v>13</v>
      </c>
      <c r="AN39" s="22"/>
      <c r="AO39" s="22"/>
      <c r="AP39" s="22">
        <f>IF(AN39="",0,VLOOKUP(AN39,Werte!$A:$C,3))</f>
        <v>0</v>
      </c>
      <c r="AQ39" s="22">
        <f>IF(AO39="",0,VLOOKUP(AO39,Werte!$D:$F,3))</f>
        <v>0</v>
      </c>
      <c r="AR39" s="27">
        <f t="shared" ref="AR39:AR56" si="15">SUM(AP39:AQ39)</f>
        <v>0</v>
      </c>
      <c r="AS39" s="22"/>
      <c r="AT39" s="22"/>
      <c r="AU39" s="22">
        <f>IF(AS39="",0,VLOOKUP(AS39,Werte!$A:$C,3))</f>
        <v>0</v>
      </c>
      <c r="AV39" s="22">
        <f>IF(AT39="",0,VLOOKUP(AT39,Werte!$D:$F,3))</f>
        <v>0</v>
      </c>
      <c r="AW39" s="27">
        <f t="shared" ref="AW39:AW56" si="16">SUM(AU39:AV39)</f>
        <v>0</v>
      </c>
      <c r="AX39" s="23">
        <f t="shared" ref="AX39:AX56" si="17">E39+J39+O39+T39+Y39+AD39+AI39+AN39+AS39</f>
        <v>106</v>
      </c>
      <c r="AY39" s="23">
        <f t="shared" ref="AY39:AY56" si="18">I39+N39+S39+X39+AC39+AH39+AM39+AR39+AW39</f>
        <v>17</v>
      </c>
    </row>
    <row r="40" spans="1:51" ht="12.6" customHeight="1" x14ac:dyDescent="0.2">
      <c r="A40" s="20">
        <f t="shared" si="12"/>
        <v>34</v>
      </c>
      <c r="B40" s="31" t="s">
        <v>117</v>
      </c>
      <c r="C40" s="31" t="s">
        <v>118</v>
      </c>
      <c r="D40" s="38" t="s">
        <v>119</v>
      </c>
      <c r="E40" s="22">
        <v>25</v>
      </c>
      <c r="F40" s="22">
        <v>29</v>
      </c>
      <c r="G40" s="22">
        <f>IF(E40="",0,VLOOKUP(E40,Werte!$A:$C,3))</f>
        <v>1</v>
      </c>
      <c r="H40" s="22">
        <f>IF(F40="",0,VLOOKUP(F40,Werte!$D:$F,3))</f>
        <v>1</v>
      </c>
      <c r="I40" s="27">
        <f t="shared" si="1"/>
        <v>2</v>
      </c>
      <c r="J40" s="22"/>
      <c r="K40" s="22"/>
      <c r="L40" s="22">
        <f>IF(J40="",0,VLOOKUP(J40,Werte!$A:$C,3))</f>
        <v>0</v>
      </c>
      <c r="M40" s="22">
        <f>IF(K40="",0,VLOOKUP(K40,Werte!$D:$F,3))</f>
        <v>0</v>
      </c>
      <c r="N40" s="27">
        <f t="shared" si="2"/>
        <v>0</v>
      </c>
      <c r="O40" s="22">
        <v>26</v>
      </c>
      <c r="P40" s="22">
        <v>9</v>
      </c>
      <c r="Q40" s="22">
        <f>IF(O40="",0,VLOOKUP(O40,Werte!$A:$C,3))</f>
        <v>1</v>
      </c>
      <c r="R40" s="22">
        <f>IF(P40="",0,VLOOKUP(P40,Werte!$D:$F,3))</f>
        <v>5</v>
      </c>
      <c r="S40" s="27">
        <f t="shared" si="3"/>
        <v>6</v>
      </c>
      <c r="T40" s="22">
        <v>28</v>
      </c>
      <c r="U40" s="22">
        <v>3</v>
      </c>
      <c r="V40" s="23">
        <f>IF(T40="",0,VLOOKUP(T40,Werte!$A:$C,3))</f>
        <v>1</v>
      </c>
      <c r="W40" s="23">
        <f>IF(U40="",0,VLOOKUP(U40,Werte!$D:$F,3))</f>
        <v>8</v>
      </c>
      <c r="X40" s="27">
        <f t="shared" si="4"/>
        <v>9</v>
      </c>
      <c r="Y40" s="22"/>
      <c r="Z40" s="22"/>
      <c r="AA40" s="23">
        <f>IF(Y40="",0,VLOOKUP(Y40,Werte!$A:$C,3))</f>
        <v>0</v>
      </c>
      <c r="AB40" s="23">
        <f>IF(Z40="",0,VLOOKUP(Z40,Werte!$D:$F,3))</f>
        <v>0</v>
      </c>
      <c r="AC40" s="27">
        <f t="shared" si="5"/>
        <v>0</v>
      </c>
      <c r="AD40" s="22"/>
      <c r="AE40" s="22"/>
      <c r="AF40" s="22">
        <f>IF(AD40="",0,VLOOKUP(AD40,Werte!$A:$C,3))</f>
        <v>0</v>
      </c>
      <c r="AG40" s="22">
        <f>IF(AE40="",0,VLOOKUP(AE40,Werte!$D:$F,3))</f>
        <v>0</v>
      </c>
      <c r="AH40" s="27">
        <f t="shared" si="13"/>
        <v>0</v>
      </c>
      <c r="AI40" s="22"/>
      <c r="AJ40" s="22"/>
      <c r="AK40" s="22">
        <f>IF(AI40="",0,VLOOKUP(AI40,Werte!$A:$C,3))</f>
        <v>0</v>
      </c>
      <c r="AL40" s="22">
        <f>IF(AJ40="",0,VLOOKUP(AJ40,Werte!$D:$F,3))</f>
        <v>0</v>
      </c>
      <c r="AM40" s="27">
        <f t="shared" si="14"/>
        <v>0</v>
      </c>
      <c r="AN40" s="22"/>
      <c r="AO40" s="22"/>
      <c r="AP40" s="22">
        <f>IF(AN40="",0,VLOOKUP(AN40,Werte!$A:$C,3))</f>
        <v>0</v>
      </c>
      <c r="AQ40" s="22">
        <f>IF(AO40="",0,VLOOKUP(AO40,Werte!$D:$F,3))</f>
        <v>0</v>
      </c>
      <c r="AR40" s="27">
        <f t="shared" si="15"/>
        <v>0</v>
      </c>
      <c r="AS40" s="22"/>
      <c r="AT40" s="22"/>
      <c r="AU40" s="22">
        <f>IF(AS40="",0,VLOOKUP(AS40,Werte!$A:$C,3))</f>
        <v>0</v>
      </c>
      <c r="AV40" s="22">
        <f>IF(AT40="",0,VLOOKUP(AT40,Werte!$D:$F,3))</f>
        <v>0</v>
      </c>
      <c r="AW40" s="27">
        <f t="shared" si="16"/>
        <v>0</v>
      </c>
      <c r="AX40" s="23">
        <f t="shared" si="17"/>
        <v>79</v>
      </c>
      <c r="AY40" s="23">
        <f t="shared" si="18"/>
        <v>17</v>
      </c>
    </row>
    <row r="41" spans="1:51" ht="12.6" customHeight="1" x14ac:dyDescent="0.2">
      <c r="A41" s="20">
        <f t="shared" si="12"/>
        <v>35</v>
      </c>
      <c r="B41" s="25" t="s">
        <v>120</v>
      </c>
      <c r="C41" s="25" t="s">
        <v>64</v>
      </c>
      <c r="D41" s="26" t="s">
        <v>121</v>
      </c>
      <c r="E41" s="22">
        <v>50</v>
      </c>
      <c r="F41" s="22">
        <v>2</v>
      </c>
      <c r="G41" s="28">
        <f>IF(E41="",0,VLOOKUP(E41,Werte!$A:$C,3))</f>
        <v>4</v>
      </c>
      <c r="H41" s="28">
        <f>IF(F41="",0,VLOOKUP(F41,Werte!$D:$F,3))</f>
        <v>9</v>
      </c>
      <c r="I41" s="24">
        <f t="shared" si="1"/>
        <v>13</v>
      </c>
      <c r="J41" s="22"/>
      <c r="K41" s="22"/>
      <c r="L41" s="28">
        <f>IF(J41="",0,VLOOKUP(J41,Werte!$A:$C,3))</f>
        <v>0</v>
      </c>
      <c r="M41" s="28">
        <f>IF(K41="",0,VLOOKUP(K41,Werte!$D:$F,3))</f>
        <v>0</v>
      </c>
      <c r="N41" s="24">
        <f t="shared" si="2"/>
        <v>0</v>
      </c>
      <c r="O41" s="22"/>
      <c r="P41" s="22"/>
      <c r="Q41" s="22">
        <f>IF(O41="",0,VLOOKUP(O41,Werte!$A:$C,3))</f>
        <v>0</v>
      </c>
      <c r="R41" s="22">
        <f>IF(P41="",0,VLOOKUP(P41,Werte!$D:$F,3))</f>
        <v>0</v>
      </c>
      <c r="S41" s="24">
        <f t="shared" si="3"/>
        <v>0</v>
      </c>
      <c r="T41" s="22"/>
      <c r="U41" s="22"/>
      <c r="V41" s="23">
        <f>IF(T41="",0,VLOOKUP(T41,Werte!$A:$C,3))</f>
        <v>0</v>
      </c>
      <c r="W41" s="23">
        <f>IF(U41="",0,VLOOKUP(U41,Werte!$D:$F,3))</f>
        <v>0</v>
      </c>
      <c r="X41" s="24">
        <f t="shared" si="4"/>
        <v>0</v>
      </c>
      <c r="Y41" s="22"/>
      <c r="Z41" s="22"/>
      <c r="AA41" s="23">
        <f>IF(Y41="",0,VLOOKUP(Y41,Werte!$A:$C,3))</f>
        <v>0</v>
      </c>
      <c r="AB41" s="23">
        <f>IF(Z41="",0,VLOOKUP(Z41,Werte!$D:$F,3))</f>
        <v>0</v>
      </c>
      <c r="AC41" s="24">
        <f t="shared" si="5"/>
        <v>0</v>
      </c>
      <c r="AD41" s="22"/>
      <c r="AE41" s="22"/>
      <c r="AF41" s="28">
        <f>IF(AD41="",0,VLOOKUP(AD41,Werte!$A:$C,3))</f>
        <v>0</v>
      </c>
      <c r="AG41" s="28">
        <f>IF(AE41="",0,VLOOKUP(AE41,Werte!$D:$F,3))</f>
        <v>0</v>
      </c>
      <c r="AH41" s="24">
        <f t="shared" si="13"/>
        <v>0</v>
      </c>
      <c r="AI41" s="22"/>
      <c r="AJ41" s="22"/>
      <c r="AK41" s="22">
        <f>IF(AI41="",0,VLOOKUP(AI41,Werte!$A:$C,3))</f>
        <v>0</v>
      </c>
      <c r="AL41" s="22">
        <f>IF(AJ41="",0,VLOOKUP(AJ41,Werte!$D:$F,3))</f>
        <v>0</v>
      </c>
      <c r="AM41" s="24">
        <f t="shared" si="14"/>
        <v>0</v>
      </c>
      <c r="AN41" s="22">
        <v>29</v>
      </c>
      <c r="AO41" s="22">
        <v>18</v>
      </c>
      <c r="AP41" s="28">
        <f>IF(AN41="",0,VLOOKUP(AN41,Werte!$A:$C,3))</f>
        <v>1</v>
      </c>
      <c r="AQ41" s="28">
        <f>IF(AO41="",0,VLOOKUP(AO41,Werte!$D:$F,3))</f>
        <v>3</v>
      </c>
      <c r="AR41" s="24">
        <f t="shared" si="15"/>
        <v>4</v>
      </c>
      <c r="AS41" s="22"/>
      <c r="AT41" s="22"/>
      <c r="AU41" s="28">
        <f>IF(AS41="",0,VLOOKUP(AS41,Werte!$A:$C,3))</f>
        <v>0</v>
      </c>
      <c r="AV41" s="28">
        <f>IF(AT41="",0,VLOOKUP(AT41,Werte!$D:$F,3))</f>
        <v>0</v>
      </c>
      <c r="AW41" s="24">
        <f t="shared" si="16"/>
        <v>0</v>
      </c>
      <c r="AX41" s="23">
        <f t="shared" si="17"/>
        <v>79</v>
      </c>
      <c r="AY41" s="23">
        <f t="shared" si="18"/>
        <v>17</v>
      </c>
    </row>
    <row r="42" spans="1:51" ht="12.6" customHeight="1" x14ac:dyDescent="0.2">
      <c r="A42" s="20">
        <f t="shared" si="12"/>
        <v>36</v>
      </c>
      <c r="B42" s="34" t="s">
        <v>122</v>
      </c>
      <c r="C42" s="34" t="s">
        <v>123</v>
      </c>
      <c r="D42" s="39" t="s">
        <v>124</v>
      </c>
      <c r="E42" s="22"/>
      <c r="F42" s="22"/>
      <c r="G42" s="23">
        <f>IF(E42="",0,VLOOKUP(E42,Werte!$A:$C,3))</f>
        <v>0</v>
      </c>
      <c r="H42" s="23">
        <f>IF(F42="",0,VLOOKUP(F42,Werte!$D:$F,3))</f>
        <v>0</v>
      </c>
      <c r="I42" s="27">
        <f t="shared" si="1"/>
        <v>0</v>
      </c>
      <c r="J42" s="22"/>
      <c r="K42" s="22"/>
      <c r="L42" s="22">
        <f>IF(J42="",0,VLOOKUP(J42,Werte!$A:$C,3))</f>
        <v>0</v>
      </c>
      <c r="M42" s="22">
        <f>IF(K42="",0,VLOOKUP(K42,Werte!$D:$F,3))</f>
        <v>0</v>
      </c>
      <c r="N42" s="27">
        <f t="shared" si="2"/>
        <v>0</v>
      </c>
      <c r="O42" s="22"/>
      <c r="P42" s="22"/>
      <c r="Q42" s="22">
        <f>IF(O42="",0,VLOOKUP(O42,Werte!$A:$C,3))</f>
        <v>0</v>
      </c>
      <c r="R42" s="22">
        <f>IF(P42="",0,VLOOKUP(P42,Werte!$D:$F,3))</f>
        <v>0</v>
      </c>
      <c r="S42" s="27">
        <f t="shared" si="3"/>
        <v>0</v>
      </c>
      <c r="T42" s="22"/>
      <c r="U42" s="22"/>
      <c r="V42" s="23">
        <f>IF(T42="",0,VLOOKUP(T42,Werte!$A:$C,3))</f>
        <v>0</v>
      </c>
      <c r="W42" s="23">
        <f>IF(U42="",0,VLOOKUP(U42,Werte!$D:$F,3))</f>
        <v>0</v>
      </c>
      <c r="X42" s="27">
        <f t="shared" si="4"/>
        <v>0</v>
      </c>
      <c r="Y42" s="22"/>
      <c r="Z42" s="22"/>
      <c r="AA42" s="23">
        <f>IF(Y42="",0,VLOOKUP(Y42,Werte!$A:$C,3))</f>
        <v>0</v>
      </c>
      <c r="AB42" s="23">
        <f>IF(Z42="",0,VLOOKUP(Z42,Werte!$D:$F,3))</f>
        <v>0</v>
      </c>
      <c r="AC42" s="27">
        <f t="shared" si="5"/>
        <v>0</v>
      </c>
      <c r="AD42" s="22">
        <v>42</v>
      </c>
      <c r="AE42" s="22">
        <v>11</v>
      </c>
      <c r="AF42" s="22">
        <f>IF(AD42="",0,VLOOKUP(AD42,Werte!$A:$C,3))</f>
        <v>3</v>
      </c>
      <c r="AG42" s="22">
        <f>IF(AE42="",0,VLOOKUP(AE42,Werte!$D:$F,3))</f>
        <v>4</v>
      </c>
      <c r="AH42" s="27">
        <f t="shared" si="13"/>
        <v>7</v>
      </c>
      <c r="AI42" s="22">
        <v>53</v>
      </c>
      <c r="AJ42" s="22">
        <v>9</v>
      </c>
      <c r="AK42" s="22">
        <f>IF(AI42="",0,VLOOKUP(AI42,Werte!$A:$C,3))</f>
        <v>4</v>
      </c>
      <c r="AL42" s="22">
        <f>IF(AJ42="",0,VLOOKUP(AJ42,Werte!$D:$F,3))</f>
        <v>5</v>
      </c>
      <c r="AM42" s="27">
        <f t="shared" si="14"/>
        <v>9</v>
      </c>
      <c r="AN42" s="22"/>
      <c r="AO42" s="22"/>
      <c r="AP42" s="22">
        <f>IF(AN42="",0,VLOOKUP(AN42,Werte!$A:$C,3))</f>
        <v>0</v>
      </c>
      <c r="AQ42" s="22">
        <f>IF(AO42="",0,VLOOKUP(AO42,Werte!$D:$F,3))</f>
        <v>0</v>
      </c>
      <c r="AR42" s="27">
        <f t="shared" si="15"/>
        <v>0</v>
      </c>
      <c r="AS42" s="22"/>
      <c r="AT42" s="22"/>
      <c r="AU42" s="22">
        <f>IF(AS42="",0,VLOOKUP(AS42,Werte!$A:$C,3))</f>
        <v>0</v>
      </c>
      <c r="AV42" s="22">
        <f>IF(AT42="",0,VLOOKUP(AT42,Werte!$D:$F,3))</f>
        <v>0</v>
      </c>
      <c r="AW42" s="27">
        <f t="shared" si="16"/>
        <v>0</v>
      </c>
      <c r="AX42" s="23">
        <f t="shared" si="17"/>
        <v>95</v>
      </c>
      <c r="AY42" s="23">
        <f t="shared" si="18"/>
        <v>16</v>
      </c>
    </row>
    <row r="43" spans="1:51" ht="12.6" customHeight="1" x14ac:dyDescent="0.2">
      <c r="A43" s="20">
        <f t="shared" si="12"/>
        <v>37</v>
      </c>
      <c r="B43" s="25" t="s">
        <v>125</v>
      </c>
      <c r="C43" s="25" t="s">
        <v>126</v>
      </c>
      <c r="D43" s="26" t="s">
        <v>127</v>
      </c>
      <c r="E43" s="22">
        <v>25</v>
      </c>
      <c r="F43" s="22">
        <v>3</v>
      </c>
      <c r="G43" s="28">
        <f>IF(E43="",0,VLOOKUP(E43,Werte!$A:$C,3))</f>
        <v>1</v>
      </c>
      <c r="H43" s="28">
        <f>IF(F43="",0,VLOOKUP(F43,Werte!$D:$F,3))</f>
        <v>8</v>
      </c>
      <c r="I43" s="24">
        <f t="shared" si="1"/>
        <v>9</v>
      </c>
      <c r="J43" s="22">
        <v>30</v>
      </c>
      <c r="K43" s="22">
        <v>9</v>
      </c>
      <c r="L43" s="23">
        <f>IF(J43="",0,VLOOKUP(J43,Werte!$A:$C,3))</f>
        <v>2</v>
      </c>
      <c r="M43" s="23">
        <f>IF(K43="",0,VLOOKUP(K43,Werte!$D:$F,3))</f>
        <v>5</v>
      </c>
      <c r="N43" s="27">
        <f t="shared" si="2"/>
        <v>7</v>
      </c>
      <c r="O43" s="22"/>
      <c r="P43" s="22"/>
      <c r="Q43" s="22">
        <f>IF(O43="",0,VLOOKUP(O43,Werte!$A:$C,3))</f>
        <v>0</v>
      </c>
      <c r="R43" s="22">
        <f>IF(P43="",0,VLOOKUP(P43,Werte!$D:$F,3))</f>
        <v>0</v>
      </c>
      <c r="S43" s="27">
        <f t="shared" si="3"/>
        <v>0</v>
      </c>
      <c r="T43" s="22"/>
      <c r="U43" s="22"/>
      <c r="V43" s="23">
        <f>IF(T43="",0,VLOOKUP(T43,Werte!$A:$C,3))</f>
        <v>0</v>
      </c>
      <c r="W43" s="23">
        <f>IF(U43="",0,VLOOKUP(U43,Werte!$D:$F,3))</f>
        <v>0</v>
      </c>
      <c r="X43" s="27">
        <f t="shared" si="4"/>
        <v>0</v>
      </c>
      <c r="Y43" s="22"/>
      <c r="Z43" s="22"/>
      <c r="AA43" s="23">
        <f>IF(Y43="",0,VLOOKUP(Y43,Werte!$A:$C,3))</f>
        <v>0</v>
      </c>
      <c r="AB43" s="23">
        <f>IF(Z43="",0,VLOOKUP(Z43,Werte!$D:$F,3))</f>
        <v>0</v>
      </c>
      <c r="AC43" s="27">
        <f t="shared" si="5"/>
        <v>0</v>
      </c>
      <c r="AD43" s="22"/>
      <c r="AE43" s="22"/>
      <c r="AF43" s="23">
        <f>IF(AD43="",0,VLOOKUP(AD43,Werte!$A:$C,3))</f>
        <v>0</v>
      </c>
      <c r="AG43" s="23">
        <f>IF(AE43="",0,VLOOKUP(AE43,Werte!$D:$F,3))</f>
        <v>0</v>
      </c>
      <c r="AH43" s="27">
        <f t="shared" si="13"/>
        <v>0</v>
      </c>
      <c r="AI43" s="22"/>
      <c r="AJ43" s="22"/>
      <c r="AK43" s="22">
        <f>IF(AI43="",0,VLOOKUP(AI43,Werte!$A:$C,3))</f>
        <v>0</v>
      </c>
      <c r="AL43" s="22">
        <f>IF(AJ43="",0,VLOOKUP(AJ43,Werte!$D:$F,3))</f>
        <v>0</v>
      </c>
      <c r="AM43" s="27">
        <f t="shared" si="14"/>
        <v>0</v>
      </c>
      <c r="AN43" s="22"/>
      <c r="AO43" s="22"/>
      <c r="AP43" s="23">
        <f>IF(AN43="",0,VLOOKUP(AN43,Werte!$A:$C,3))</f>
        <v>0</v>
      </c>
      <c r="AQ43" s="23">
        <f>IF(AO43="",0,VLOOKUP(AO43,Werte!$D:$F,3))</f>
        <v>0</v>
      </c>
      <c r="AR43" s="27">
        <f t="shared" si="15"/>
        <v>0</v>
      </c>
      <c r="AS43" s="22"/>
      <c r="AT43" s="22"/>
      <c r="AU43" s="23">
        <f>IF(AS43="",0,VLOOKUP(AS43,Werte!$A:$C,3))</f>
        <v>0</v>
      </c>
      <c r="AV43" s="23">
        <f>IF(AT43="",0,VLOOKUP(AT43,Werte!$D:$F,3))</f>
        <v>0</v>
      </c>
      <c r="AW43" s="27">
        <f t="shared" si="16"/>
        <v>0</v>
      </c>
      <c r="AX43" s="23">
        <f t="shared" si="17"/>
        <v>55</v>
      </c>
      <c r="AY43" s="23">
        <f t="shared" si="18"/>
        <v>16</v>
      </c>
    </row>
    <row r="44" spans="1:51" ht="12.6" customHeight="1" x14ac:dyDescent="0.2">
      <c r="A44" s="20">
        <f t="shared" si="12"/>
        <v>38</v>
      </c>
      <c r="B44" s="31" t="s">
        <v>128</v>
      </c>
      <c r="C44" s="31" t="s">
        <v>129</v>
      </c>
      <c r="D44" s="32" t="s">
        <v>130</v>
      </c>
      <c r="E44" s="22">
        <v>25</v>
      </c>
      <c r="F44" s="22">
        <v>25</v>
      </c>
      <c r="G44" s="22">
        <f>IF(E44="",0,VLOOKUP(E44,Werte!$A:$C,3))</f>
        <v>1</v>
      </c>
      <c r="H44" s="22">
        <f>IF(F44="",0,VLOOKUP(F44,Werte!$D:$F,3))</f>
        <v>1</v>
      </c>
      <c r="I44" s="27">
        <f t="shared" si="1"/>
        <v>2</v>
      </c>
      <c r="J44" s="22"/>
      <c r="K44" s="22"/>
      <c r="L44" s="28">
        <f>IF(J44="",0,VLOOKUP(J44,Werte!$A:$C,3))</f>
        <v>0</v>
      </c>
      <c r="M44" s="28">
        <f>IF(K44="",0,VLOOKUP(K44,Werte!$D:$F,3))</f>
        <v>0</v>
      </c>
      <c r="N44" s="27">
        <f t="shared" si="2"/>
        <v>0</v>
      </c>
      <c r="O44" s="22"/>
      <c r="P44" s="22"/>
      <c r="Q44" s="22">
        <f>IF(O44="",0,VLOOKUP(O44,Werte!$A:$C,3))</f>
        <v>0</v>
      </c>
      <c r="R44" s="22">
        <f>IF(P44="",0,VLOOKUP(P44,Werte!$D:$F,3))</f>
        <v>0</v>
      </c>
      <c r="S44" s="27">
        <f t="shared" si="3"/>
        <v>0</v>
      </c>
      <c r="T44" s="22"/>
      <c r="U44" s="22"/>
      <c r="V44" s="23">
        <f>IF(T44="",0,VLOOKUP(T44,Werte!$A:$C,3))</f>
        <v>0</v>
      </c>
      <c r="W44" s="23">
        <f>IF(U44="",0,VLOOKUP(U44,Werte!$D:$F,3))</f>
        <v>0</v>
      </c>
      <c r="X44" s="27">
        <f t="shared" si="4"/>
        <v>0</v>
      </c>
      <c r="Y44" s="22"/>
      <c r="Z44" s="22"/>
      <c r="AA44" s="23">
        <f>IF(Y44="",0,VLOOKUP(Y44,Werte!$A:$C,3))</f>
        <v>0</v>
      </c>
      <c r="AB44" s="23">
        <f>IF(Z44="",0,VLOOKUP(Z44,Werte!$D:$F,3))</f>
        <v>0</v>
      </c>
      <c r="AC44" s="27">
        <f t="shared" si="5"/>
        <v>0</v>
      </c>
      <c r="AD44" s="22">
        <v>42</v>
      </c>
      <c r="AE44" s="22">
        <v>7</v>
      </c>
      <c r="AF44" s="22">
        <f>IF(AD44="",0,VLOOKUP(AD44,Werte!$A:$C,3))</f>
        <v>3</v>
      </c>
      <c r="AG44" s="22">
        <f>IF(AE44="",0,VLOOKUP(AE44,Werte!$D:$F,3))</f>
        <v>5</v>
      </c>
      <c r="AH44" s="27">
        <f t="shared" si="13"/>
        <v>8</v>
      </c>
      <c r="AI44" s="22"/>
      <c r="AJ44" s="22"/>
      <c r="AK44" s="22">
        <f>IF(AI44="",0,VLOOKUP(AI44,Werte!$A:$C,3))</f>
        <v>0</v>
      </c>
      <c r="AL44" s="22">
        <f>IF(AJ44="",0,VLOOKUP(AJ44,Werte!$D:$F,3))</f>
        <v>0</v>
      </c>
      <c r="AM44" s="27">
        <f t="shared" si="14"/>
        <v>0</v>
      </c>
      <c r="AN44" s="22">
        <v>29</v>
      </c>
      <c r="AO44" s="22">
        <v>12</v>
      </c>
      <c r="AP44" s="22">
        <f>IF(AN44="",0,VLOOKUP(AN44,Werte!$A:$C,3))</f>
        <v>1</v>
      </c>
      <c r="AQ44" s="22">
        <f>IF(AO44="",0,VLOOKUP(AO44,Werte!$D:$F,3))</f>
        <v>4</v>
      </c>
      <c r="AR44" s="27">
        <f t="shared" si="15"/>
        <v>5</v>
      </c>
      <c r="AS44" s="22"/>
      <c r="AT44" s="22"/>
      <c r="AU44" s="22">
        <f>IF(AS44="",0,VLOOKUP(AS44,Werte!$A:$C,3))</f>
        <v>0</v>
      </c>
      <c r="AV44" s="22">
        <f>IF(AT44="",0,VLOOKUP(AT44,Werte!$D:$F,3))</f>
        <v>0</v>
      </c>
      <c r="AW44" s="27">
        <f t="shared" si="16"/>
        <v>0</v>
      </c>
      <c r="AX44" s="23">
        <f t="shared" si="17"/>
        <v>96</v>
      </c>
      <c r="AY44" s="23">
        <f t="shared" si="18"/>
        <v>15</v>
      </c>
    </row>
    <row r="45" spans="1:51" ht="12.6" customHeight="1" x14ac:dyDescent="0.2">
      <c r="A45" s="20">
        <f t="shared" si="12"/>
        <v>39</v>
      </c>
      <c r="B45" s="25" t="s">
        <v>131</v>
      </c>
      <c r="C45" s="25" t="s">
        <v>132</v>
      </c>
      <c r="D45" s="26" t="s">
        <v>133</v>
      </c>
      <c r="E45" s="22">
        <v>50</v>
      </c>
      <c r="F45" s="22">
        <v>3</v>
      </c>
      <c r="G45" s="22">
        <f>IF(E45="",0,VLOOKUP(E45,Werte!$A:$C,3))</f>
        <v>4</v>
      </c>
      <c r="H45" s="22">
        <f>IF(F45="",0,VLOOKUP(F45,Werte!$D:$F,3))</f>
        <v>8</v>
      </c>
      <c r="I45" s="27">
        <f t="shared" si="1"/>
        <v>12</v>
      </c>
      <c r="J45" s="22"/>
      <c r="K45" s="22"/>
      <c r="L45" s="22">
        <f>IF(J45="",0,VLOOKUP(J45,Werte!$A:$C,3))</f>
        <v>0</v>
      </c>
      <c r="M45" s="22">
        <f>IF(K45="",0,VLOOKUP(K45,Werte!$D:$F,3))</f>
        <v>0</v>
      </c>
      <c r="N45" s="27">
        <f t="shared" si="2"/>
        <v>0</v>
      </c>
      <c r="O45" s="22"/>
      <c r="P45" s="22"/>
      <c r="Q45" s="22">
        <f>IF(O45="",0,VLOOKUP(O45,Werte!$A:$C,3))</f>
        <v>0</v>
      </c>
      <c r="R45" s="22">
        <f>IF(P45="",0,VLOOKUP(P45,Werte!$D:$F,3))</f>
        <v>0</v>
      </c>
      <c r="S45" s="27">
        <f t="shared" si="3"/>
        <v>0</v>
      </c>
      <c r="T45" s="22"/>
      <c r="U45" s="22"/>
      <c r="V45" s="23">
        <f>IF(T45="",0,VLOOKUP(T45,Werte!$A:$C,3))</f>
        <v>0</v>
      </c>
      <c r="W45" s="23">
        <f>IF(U45="",0,VLOOKUP(U45,Werte!$D:$F,3))</f>
        <v>0</v>
      </c>
      <c r="X45" s="27">
        <f t="shared" si="4"/>
        <v>0</v>
      </c>
      <c r="Y45" s="22"/>
      <c r="Z45" s="22"/>
      <c r="AA45" s="23">
        <f>IF(Y45="",0,VLOOKUP(Y45,Werte!$A:$C,3))</f>
        <v>0</v>
      </c>
      <c r="AB45" s="23">
        <f>IF(Z45="",0,VLOOKUP(Z45,Werte!$D:$F,3))</f>
        <v>0</v>
      </c>
      <c r="AC45" s="27">
        <f t="shared" si="5"/>
        <v>0</v>
      </c>
      <c r="AD45" s="22"/>
      <c r="AE45" s="22"/>
      <c r="AF45" s="22">
        <f>IF(AD45="",0,VLOOKUP(AD45,Werte!$A:$C,3))</f>
        <v>0</v>
      </c>
      <c r="AG45" s="22">
        <f>IF(AE45="",0,VLOOKUP(AE45,Werte!$D:$F,3))</f>
        <v>0</v>
      </c>
      <c r="AH45" s="27">
        <f t="shared" si="13"/>
        <v>0</v>
      </c>
      <c r="AI45" s="22"/>
      <c r="AJ45" s="22"/>
      <c r="AK45" s="22">
        <f>IF(AI45="",0,VLOOKUP(AI45,Werte!$A:$C,3))</f>
        <v>0</v>
      </c>
      <c r="AL45" s="22">
        <f>IF(AJ45="",0,VLOOKUP(AJ45,Werte!$D:$F,3))</f>
        <v>0</v>
      </c>
      <c r="AM45" s="27">
        <f t="shared" si="14"/>
        <v>0</v>
      </c>
      <c r="AN45" s="22">
        <v>29</v>
      </c>
      <c r="AO45" s="22">
        <v>24</v>
      </c>
      <c r="AP45" s="22">
        <f>IF(AN45="",0,VLOOKUP(AN45,Werte!$A:$C,3))</f>
        <v>1</v>
      </c>
      <c r="AQ45" s="22">
        <f>IF(AO45="",0,VLOOKUP(AO45,Werte!$D:$F,3))</f>
        <v>1</v>
      </c>
      <c r="AR45" s="27">
        <f t="shared" si="15"/>
        <v>2</v>
      </c>
      <c r="AS45" s="22"/>
      <c r="AT45" s="22"/>
      <c r="AU45" s="22">
        <f>IF(AS45="",0,VLOOKUP(AS45,Werte!$A:$C,3))</f>
        <v>0</v>
      </c>
      <c r="AV45" s="22">
        <f>IF(AT45="",0,VLOOKUP(AT45,Werte!$D:$F,3))</f>
        <v>0</v>
      </c>
      <c r="AW45" s="27">
        <f t="shared" si="16"/>
        <v>0</v>
      </c>
      <c r="AX45" s="23">
        <f t="shared" si="17"/>
        <v>79</v>
      </c>
      <c r="AY45" s="23">
        <f t="shared" si="18"/>
        <v>14</v>
      </c>
    </row>
    <row r="46" spans="1:51" ht="12.6" customHeight="1" x14ac:dyDescent="0.2">
      <c r="A46" s="20">
        <f t="shared" si="12"/>
        <v>40</v>
      </c>
      <c r="B46" s="31" t="s">
        <v>134</v>
      </c>
      <c r="C46" s="31" t="s">
        <v>58</v>
      </c>
      <c r="D46" s="40" t="s">
        <v>135</v>
      </c>
      <c r="E46" s="22"/>
      <c r="F46" s="22"/>
      <c r="G46" s="22"/>
      <c r="H46" s="22"/>
      <c r="I46" s="27"/>
      <c r="J46" s="22"/>
      <c r="K46" s="22"/>
      <c r="L46" s="28"/>
      <c r="M46" s="28"/>
      <c r="N46" s="27"/>
      <c r="O46" s="22"/>
      <c r="P46" s="22"/>
      <c r="Q46" s="22"/>
      <c r="R46" s="22"/>
      <c r="S46" s="27"/>
      <c r="T46" s="22"/>
      <c r="U46" s="22"/>
      <c r="V46" s="23"/>
      <c r="W46" s="23"/>
      <c r="X46" s="27"/>
      <c r="Y46" s="22"/>
      <c r="Z46" s="22"/>
      <c r="AA46" s="22"/>
      <c r="AB46" s="22"/>
      <c r="AC46" s="27"/>
      <c r="AD46" s="22">
        <v>42</v>
      </c>
      <c r="AE46" s="22">
        <v>14</v>
      </c>
      <c r="AF46" s="22">
        <f>IF(AD46="",0,VLOOKUP(AD46,Werte!$A:$C,3))</f>
        <v>3</v>
      </c>
      <c r="AG46" s="22">
        <f>IF(AE46="",0,VLOOKUP(AE46,Werte!$D:$F,3))</f>
        <v>4</v>
      </c>
      <c r="AH46" s="27">
        <f t="shared" si="13"/>
        <v>7</v>
      </c>
      <c r="AI46" s="22"/>
      <c r="AJ46" s="22"/>
      <c r="AK46" s="22">
        <f>IF(AI46="",0,VLOOKUP(AI46,Werte!$A:$C,3))</f>
        <v>0</v>
      </c>
      <c r="AL46" s="22">
        <f>IF(AJ46="",0,VLOOKUP(AJ46,Werte!$D:$F,3))</f>
        <v>0</v>
      </c>
      <c r="AM46" s="27">
        <f t="shared" si="14"/>
        <v>0</v>
      </c>
      <c r="AN46" s="22"/>
      <c r="AO46" s="22"/>
      <c r="AP46" s="22">
        <f>IF(AN46="",0,VLOOKUP(AN46,Werte!$A:$C,3))</f>
        <v>0</v>
      </c>
      <c r="AQ46" s="22">
        <f>IF(AO46="",0,VLOOKUP(AO46,Werte!$D:$F,3))</f>
        <v>0</v>
      </c>
      <c r="AR46" s="27">
        <f t="shared" si="15"/>
        <v>0</v>
      </c>
      <c r="AS46" s="22">
        <v>32</v>
      </c>
      <c r="AT46" s="22">
        <v>9</v>
      </c>
      <c r="AU46" s="22">
        <f>IF(AS46="",0,VLOOKUP(AS46,Werte!$A:$C,3))</f>
        <v>2</v>
      </c>
      <c r="AV46" s="22">
        <f>IF(AT46="",0,VLOOKUP(AT46,Werte!$D:$F,3))</f>
        <v>5</v>
      </c>
      <c r="AW46" s="27">
        <f t="shared" si="16"/>
        <v>7</v>
      </c>
      <c r="AX46" s="23">
        <f t="shared" si="17"/>
        <v>74</v>
      </c>
      <c r="AY46" s="23">
        <f t="shared" si="18"/>
        <v>14</v>
      </c>
    </row>
    <row r="47" spans="1:51" ht="12.6" customHeight="1" x14ac:dyDescent="0.2">
      <c r="A47" s="20">
        <f t="shared" si="12"/>
        <v>41</v>
      </c>
      <c r="B47" s="25" t="s">
        <v>136</v>
      </c>
      <c r="C47" s="25" t="s">
        <v>137</v>
      </c>
      <c r="D47" s="26" t="s">
        <v>138</v>
      </c>
      <c r="E47" s="22"/>
      <c r="F47" s="22"/>
      <c r="G47" s="22">
        <f>IF(E47="",0,VLOOKUP(E47,Werte!$A:$C,3))</f>
        <v>0</v>
      </c>
      <c r="H47" s="22">
        <f>IF(F47="",0,VLOOKUP(F47,Werte!$D:$F,3))</f>
        <v>0</v>
      </c>
      <c r="I47" s="27">
        <f t="shared" ref="I47:I56" si="19">SUM(G47:H47)</f>
        <v>0</v>
      </c>
      <c r="J47" s="22"/>
      <c r="K47" s="22"/>
      <c r="L47" s="23">
        <f>IF(J47="",0,VLOOKUP(J47,Werte!$A:$C,3))</f>
        <v>0</v>
      </c>
      <c r="M47" s="23">
        <f>IF(K47="",0,VLOOKUP(K47,Werte!$D:$F,3))</f>
        <v>0</v>
      </c>
      <c r="N47" s="27">
        <f t="shared" ref="N47:N56" si="20">SUM(L47:M47)</f>
        <v>0</v>
      </c>
      <c r="O47" s="22"/>
      <c r="P47" s="22"/>
      <c r="Q47" s="22">
        <f>IF(O47="",0,VLOOKUP(O47,Werte!$A:$C,3))</f>
        <v>0</v>
      </c>
      <c r="R47" s="22">
        <f>IF(P47="",0,VLOOKUP(P47,Werte!$D:$F,3))</f>
        <v>0</v>
      </c>
      <c r="S47" s="27">
        <f t="shared" ref="S47:S56" si="21">SUM(Q47:R47)</f>
        <v>0</v>
      </c>
      <c r="T47" s="22">
        <v>28</v>
      </c>
      <c r="U47" s="22">
        <v>12</v>
      </c>
      <c r="V47" s="23">
        <f>IF(T47="",0,VLOOKUP(T47,Werte!$A:$C,3))</f>
        <v>1</v>
      </c>
      <c r="W47" s="23">
        <f>IF(U47="",0,VLOOKUP(U47,Werte!$D:$F,3))</f>
        <v>4</v>
      </c>
      <c r="X47" s="27">
        <f t="shared" ref="X47:X56" si="22">SUM(V47:W47)</f>
        <v>5</v>
      </c>
      <c r="Y47" s="22"/>
      <c r="Z47" s="22"/>
      <c r="AA47" s="23">
        <f>IF(Y47="",0,VLOOKUP(Y47,Werte!$A:$C,3))</f>
        <v>0</v>
      </c>
      <c r="AB47" s="23">
        <f>IF(Z47="",0,VLOOKUP(Z47,Werte!$D:$F,3))</f>
        <v>0</v>
      </c>
      <c r="AC47" s="27">
        <f t="shared" ref="AC47:AC56" si="23">SUM(AA47:AB47)</f>
        <v>0</v>
      </c>
      <c r="AD47" s="22"/>
      <c r="AE47" s="22"/>
      <c r="AF47" s="22">
        <f>IF(AD47="",0,VLOOKUP(AD47,Werte!$A:$C,3))</f>
        <v>0</v>
      </c>
      <c r="AG47" s="22">
        <f>IF(AE47="",0,VLOOKUP(AE47,Werte!$D:$F,3))</f>
        <v>0</v>
      </c>
      <c r="AH47" s="27">
        <f t="shared" si="13"/>
        <v>0</v>
      </c>
      <c r="AI47" s="22"/>
      <c r="AJ47" s="22"/>
      <c r="AK47" s="22">
        <f>IF(AI47="",0,VLOOKUP(AI47,Werte!$A:$C,3))</f>
        <v>0</v>
      </c>
      <c r="AL47" s="22">
        <f>IF(AJ47="",0,VLOOKUP(AJ47,Werte!$D:$F,3))</f>
        <v>0</v>
      </c>
      <c r="AM47" s="27">
        <f t="shared" si="14"/>
        <v>0</v>
      </c>
      <c r="AN47" s="22">
        <v>29</v>
      </c>
      <c r="AO47" s="22">
        <v>26</v>
      </c>
      <c r="AP47" s="22">
        <f>IF(AN47="",0,VLOOKUP(AN47,Werte!$A:$C,3))</f>
        <v>1</v>
      </c>
      <c r="AQ47" s="22">
        <f>IF(AO47="",0,VLOOKUP(AO47,Werte!$D:$F,3))</f>
        <v>1</v>
      </c>
      <c r="AR47" s="27">
        <f t="shared" si="15"/>
        <v>2</v>
      </c>
      <c r="AS47" s="22">
        <v>32</v>
      </c>
      <c r="AT47" s="22">
        <v>10</v>
      </c>
      <c r="AU47" s="23">
        <f>IF(AS47="",0,VLOOKUP(AS47,Werte!$A:$C,3))</f>
        <v>2</v>
      </c>
      <c r="AV47" s="23">
        <f>IF(AT47="",0,VLOOKUP(AT47,Werte!$D:$F,3))</f>
        <v>4</v>
      </c>
      <c r="AW47" s="27">
        <f t="shared" si="16"/>
        <v>6</v>
      </c>
      <c r="AX47" s="23">
        <f t="shared" si="17"/>
        <v>89</v>
      </c>
      <c r="AY47" s="23">
        <f t="shared" si="18"/>
        <v>13</v>
      </c>
    </row>
    <row r="48" spans="1:51" ht="12.6" customHeight="1" x14ac:dyDescent="0.2">
      <c r="A48" s="20">
        <f t="shared" si="12"/>
        <v>42</v>
      </c>
      <c r="B48" s="34" t="s">
        <v>139</v>
      </c>
      <c r="C48" s="34" t="s">
        <v>140</v>
      </c>
      <c r="D48" s="35" t="s">
        <v>141</v>
      </c>
      <c r="E48" s="22">
        <v>25</v>
      </c>
      <c r="F48" s="22">
        <v>12</v>
      </c>
      <c r="G48" s="22">
        <f>IF(E48="",0,VLOOKUP(E48,Werte!$A:$C,3))</f>
        <v>1</v>
      </c>
      <c r="H48" s="22">
        <f>IF(F48="",0,VLOOKUP(F48,Werte!$D:$F,3))</f>
        <v>4</v>
      </c>
      <c r="I48" s="24">
        <f t="shared" si="19"/>
        <v>5</v>
      </c>
      <c r="J48" s="22"/>
      <c r="K48" s="22"/>
      <c r="L48" s="23">
        <f>IF(J48="",0,VLOOKUP(J48,Werte!$A:$C,3))</f>
        <v>0</v>
      </c>
      <c r="M48" s="23">
        <f>IF(K48="",0,VLOOKUP(K48,Werte!$D:$F,3))</f>
        <v>0</v>
      </c>
      <c r="N48" s="27">
        <f t="shared" si="20"/>
        <v>0</v>
      </c>
      <c r="O48" s="22"/>
      <c r="P48" s="22"/>
      <c r="Q48" s="22">
        <f>IF(O48="",0,VLOOKUP(O48,Werte!$A:$C,3))</f>
        <v>0</v>
      </c>
      <c r="R48" s="22">
        <f>IF(P48="",0,VLOOKUP(P48,Werte!$D:$F,3))</f>
        <v>0</v>
      </c>
      <c r="S48" s="27">
        <f t="shared" si="21"/>
        <v>0</v>
      </c>
      <c r="T48" s="22"/>
      <c r="U48" s="22"/>
      <c r="V48" s="23">
        <f>IF(T48="",0,VLOOKUP(T48,Werte!$A:$C,3))</f>
        <v>0</v>
      </c>
      <c r="W48" s="23">
        <f>IF(U48="",0,VLOOKUP(U48,Werte!$D:$F,3))</f>
        <v>0</v>
      </c>
      <c r="X48" s="27">
        <f t="shared" si="22"/>
        <v>0</v>
      </c>
      <c r="Y48" s="22"/>
      <c r="Z48" s="22"/>
      <c r="AA48" s="23">
        <f>IF(Y48="",0,VLOOKUP(Y48,Werte!$A:$C,3))</f>
        <v>0</v>
      </c>
      <c r="AB48" s="23">
        <f>IF(Z48="",0,VLOOKUP(Z48,Werte!$D:$F,3))</f>
        <v>0</v>
      </c>
      <c r="AC48" s="27">
        <f t="shared" si="23"/>
        <v>0</v>
      </c>
      <c r="AD48" s="22"/>
      <c r="AE48" s="22"/>
      <c r="AF48" s="22">
        <f>IF(AD48="",0,VLOOKUP(AD48,Werte!$A:$C,3))</f>
        <v>0</v>
      </c>
      <c r="AG48" s="22">
        <f>IF(AE48="",0,VLOOKUP(AE48,Werte!$D:$F,3))</f>
        <v>0</v>
      </c>
      <c r="AH48" s="27">
        <f t="shared" si="13"/>
        <v>0</v>
      </c>
      <c r="AI48" s="22"/>
      <c r="AJ48" s="22"/>
      <c r="AK48" s="22">
        <f>IF(AI48="",0,VLOOKUP(AI48,Werte!$A:$C,3))</f>
        <v>0</v>
      </c>
      <c r="AL48" s="22">
        <f>IF(AJ48="",0,VLOOKUP(AJ48,Werte!$D:$F,3))</f>
        <v>0</v>
      </c>
      <c r="AM48" s="27">
        <f t="shared" si="14"/>
        <v>0</v>
      </c>
      <c r="AN48" s="22"/>
      <c r="AO48" s="22"/>
      <c r="AP48" s="22">
        <f>IF(AN48="",0,VLOOKUP(AN48,Werte!$A:$C,3))</f>
        <v>0</v>
      </c>
      <c r="AQ48" s="22">
        <f>IF(AO48="",0,VLOOKUP(AO48,Werte!$D:$F,3))</f>
        <v>0</v>
      </c>
      <c r="AR48" s="27">
        <f t="shared" si="15"/>
        <v>0</v>
      </c>
      <c r="AS48" s="22">
        <v>32</v>
      </c>
      <c r="AT48" s="22">
        <v>5</v>
      </c>
      <c r="AU48" s="22">
        <f>IF(AS48="",0,VLOOKUP(AS48,Werte!$A:$C,3))</f>
        <v>2</v>
      </c>
      <c r="AV48" s="22">
        <f>IF(AT48="",0,VLOOKUP(AT48,Werte!$D:$F,3))</f>
        <v>6</v>
      </c>
      <c r="AW48" s="27">
        <f t="shared" si="16"/>
        <v>8</v>
      </c>
      <c r="AX48" s="23">
        <f t="shared" si="17"/>
        <v>57</v>
      </c>
      <c r="AY48" s="23">
        <f t="shared" si="18"/>
        <v>13</v>
      </c>
    </row>
    <row r="49" spans="1:51" ht="12.6" customHeight="1" x14ac:dyDescent="0.2">
      <c r="A49" s="20">
        <f t="shared" si="12"/>
        <v>43</v>
      </c>
      <c r="B49" s="25" t="s">
        <v>142</v>
      </c>
      <c r="C49" s="25" t="s">
        <v>143</v>
      </c>
      <c r="D49" s="26" t="s">
        <v>144</v>
      </c>
      <c r="E49" s="22"/>
      <c r="F49" s="22"/>
      <c r="G49" s="22">
        <f>IF(E49="",0,VLOOKUP(E49,Werte!$A:$C,3))</f>
        <v>0</v>
      </c>
      <c r="H49" s="22">
        <f>IF(F49="",0,VLOOKUP(F49,Werte!$D:$F,3))</f>
        <v>0</v>
      </c>
      <c r="I49" s="27">
        <f t="shared" si="19"/>
        <v>0</v>
      </c>
      <c r="J49" s="22">
        <v>46</v>
      </c>
      <c r="K49" s="22">
        <v>1</v>
      </c>
      <c r="L49" s="22">
        <f>IF(J49="",0,VLOOKUP(J49,Werte!$A:$C,3))</f>
        <v>3</v>
      </c>
      <c r="M49" s="22">
        <f>IF(K49="",0,VLOOKUP(K49,Werte!$D:$F,3))</f>
        <v>10</v>
      </c>
      <c r="N49" s="27">
        <f t="shared" si="20"/>
        <v>13</v>
      </c>
      <c r="O49" s="22"/>
      <c r="P49" s="22"/>
      <c r="Q49" s="22">
        <f>IF(O49="",0,VLOOKUP(O49,Werte!$A:$C,3))</f>
        <v>0</v>
      </c>
      <c r="R49" s="22">
        <f>IF(P49="",0,VLOOKUP(P49,Werte!$D:$F,3))</f>
        <v>0</v>
      </c>
      <c r="S49" s="27">
        <f t="shared" si="21"/>
        <v>0</v>
      </c>
      <c r="T49" s="22"/>
      <c r="U49" s="22"/>
      <c r="V49" s="23">
        <f>IF(T49="",0,VLOOKUP(T49,Werte!$A:$C,3))</f>
        <v>0</v>
      </c>
      <c r="W49" s="23">
        <f>IF(U49="",0,VLOOKUP(U49,Werte!$D:$F,3))</f>
        <v>0</v>
      </c>
      <c r="X49" s="27">
        <f t="shared" si="22"/>
        <v>0</v>
      </c>
      <c r="Y49" s="22"/>
      <c r="Z49" s="22"/>
      <c r="AA49" s="23">
        <f>IF(Y49="",0,VLOOKUP(Y49,Werte!$A:$C,3))</f>
        <v>0</v>
      </c>
      <c r="AB49" s="23">
        <f>IF(Z49="",0,VLOOKUP(Z49,Werte!$D:$F,3))</f>
        <v>0</v>
      </c>
      <c r="AC49" s="27">
        <f t="shared" si="23"/>
        <v>0</v>
      </c>
      <c r="AD49" s="22"/>
      <c r="AE49" s="22"/>
      <c r="AF49" s="22">
        <f>IF(AD49="",0,VLOOKUP(AD49,Werte!$A:$C,3))</f>
        <v>0</v>
      </c>
      <c r="AG49" s="22">
        <f>IF(AE49="",0,VLOOKUP(AE49,Werte!$D:$F,3))</f>
        <v>0</v>
      </c>
      <c r="AH49" s="27">
        <f t="shared" si="13"/>
        <v>0</v>
      </c>
      <c r="AI49" s="22"/>
      <c r="AJ49" s="22"/>
      <c r="AK49" s="22">
        <f>IF(AI49="",0,VLOOKUP(AI49,Werte!$A:$C,3))</f>
        <v>0</v>
      </c>
      <c r="AL49" s="22">
        <f>IF(AJ49="",0,VLOOKUP(AJ49,Werte!$D:$F,3))</f>
        <v>0</v>
      </c>
      <c r="AM49" s="27">
        <f t="shared" si="14"/>
        <v>0</v>
      </c>
      <c r="AN49" s="22"/>
      <c r="AO49" s="22"/>
      <c r="AP49" s="22">
        <f>IF(AN49="",0,VLOOKUP(AN49,Werte!$A:$C,3))</f>
        <v>0</v>
      </c>
      <c r="AQ49" s="22">
        <f>IF(AO49="",0,VLOOKUP(AO49,Werte!$D:$F,3))</f>
        <v>0</v>
      </c>
      <c r="AR49" s="27">
        <f t="shared" si="15"/>
        <v>0</v>
      </c>
      <c r="AS49" s="22"/>
      <c r="AT49" s="22"/>
      <c r="AU49" s="22">
        <f>IF(AS49="",0,VLOOKUP(AS49,Werte!$A:$C,3))</f>
        <v>0</v>
      </c>
      <c r="AV49" s="22">
        <f>IF(AT49="",0,VLOOKUP(AT49,Werte!$D:$F,3))</f>
        <v>0</v>
      </c>
      <c r="AW49" s="27">
        <f t="shared" si="16"/>
        <v>0</v>
      </c>
      <c r="AX49" s="23">
        <f t="shared" si="17"/>
        <v>46</v>
      </c>
      <c r="AY49" s="23">
        <f t="shared" si="18"/>
        <v>13</v>
      </c>
    </row>
    <row r="50" spans="1:51" ht="12.6" customHeight="1" x14ac:dyDescent="0.2">
      <c r="A50" s="20">
        <f t="shared" si="12"/>
        <v>44</v>
      </c>
      <c r="B50" s="25" t="s">
        <v>145</v>
      </c>
      <c r="C50" s="25" t="s">
        <v>146</v>
      </c>
      <c r="D50" s="26" t="s">
        <v>147</v>
      </c>
      <c r="E50" s="22">
        <v>25</v>
      </c>
      <c r="F50" s="22">
        <v>47</v>
      </c>
      <c r="G50" s="28">
        <f>IF(E50="",0,VLOOKUP(E50,Werte!$A:$C,3))</f>
        <v>1</v>
      </c>
      <c r="H50" s="28">
        <f>IF(F50="",0,VLOOKUP(F50,Werte!$D:$F,3))</f>
        <v>1</v>
      </c>
      <c r="I50" s="27">
        <f t="shared" si="19"/>
        <v>2</v>
      </c>
      <c r="J50" s="22">
        <v>46</v>
      </c>
      <c r="K50" s="22">
        <v>7</v>
      </c>
      <c r="L50" s="23">
        <f>IF(J50="",0,VLOOKUP(J50,Werte!$A:$C,3))</f>
        <v>3</v>
      </c>
      <c r="M50" s="23">
        <f>IF(K50="",0,VLOOKUP(K50,Werte!$D:$F,3))</f>
        <v>5</v>
      </c>
      <c r="N50" s="27">
        <f t="shared" si="20"/>
        <v>8</v>
      </c>
      <c r="O50" s="22"/>
      <c r="P50" s="22"/>
      <c r="Q50" s="22">
        <f>IF(O50="",0,VLOOKUP(O50,#REF!,3))</f>
        <v>0</v>
      </c>
      <c r="R50" s="22">
        <f>IF(P50="",0,VLOOKUP(P50,#REF!,3))</f>
        <v>0</v>
      </c>
      <c r="S50" s="27">
        <f t="shared" si="21"/>
        <v>0</v>
      </c>
      <c r="T50" s="22">
        <v>28</v>
      </c>
      <c r="U50" s="22">
        <v>26</v>
      </c>
      <c r="V50" s="23">
        <f>IF(T50="",0,VLOOKUP(T50,Werte!$A:$C,3))</f>
        <v>1</v>
      </c>
      <c r="W50" s="23">
        <f>IF(U50="",0,VLOOKUP(U50,Werte!$D:$F,3))</f>
        <v>1</v>
      </c>
      <c r="X50" s="27">
        <f t="shared" si="22"/>
        <v>2</v>
      </c>
      <c r="Y50" s="22"/>
      <c r="Z50" s="22"/>
      <c r="AA50" s="23">
        <f>IF(Y50="",0,VLOOKUP(Y50,Werte!$A:$C,3))</f>
        <v>0</v>
      </c>
      <c r="AB50" s="23">
        <f>IF(Z50="",0,VLOOKUP(Z50,Werte!$D:$F,3))</f>
        <v>0</v>
      </c>
      <c r="AC50" s="27">
        <f t="shared" si="23"/>
        <v>0</v>
      </c>
      <c r="AD50" s="22"/>
      <c r="AE50" s="22"/>
      <c r="AF50" s="22">
        <f>IF(AD50="",0,VLOOKUP(AD50,#REF!,3))</f>
        <v>0</v>
      </c>
      <c r="AG50" s="22">
        <f>IF(AE50="",0,VLOOKUP(AE50,#REF!,3))</f>
        <v>0</v>
      </c>
      <c r="AH50" s="27">
        <f t="shared" si="13"/>
        <v>0</v>
      </c>
      <c r="AI50" s="22"/>
      <c r="AJ50" s="22"/>
      <c r="AK50" s="22">
        <f>IF(AI50="",0,VLOOKUP(AI50,Werte!$A:$C,3))</f>
        <v>0</v>
      </c>
      <c r="AL50" s="22">
        <f>IF(AJ50="",0,VLOOKUP(AJ50,Werte!$D:$F,3))</f>
        <v>0</v>
      </c>
      <c r="AM50" s="27">
        <f t="shared" si="14"/>
        <v>0</v>
      </c>
      <c r="AN50" s="22"/>
      <c r="AO50" s="22"/>
      <c r="AP50" s="22">
        <f>IF(AN50="",0,VLOOKUP(AN50,#REF!,3))</f>
        <v>0</v>
      </c>
      <c r="AQ50" s="22">
        <f>IF(AO50="",0,VLOOKUP(AO50,#REF!,3))</f>
        <v>0</v>
      </c>
      <c r="AR50" s="27">
        <f t="shared" si="15"/>
        <v>0</v>
      </c>
      <c r="AS50" s="22"/>
      <c r="AT50" s="22"/>
      <c r="AU50" s="22">
        <f>IF(AS50="",0,VLOOKUP(AS50,#REF!,3))</f>
        <v>0</v>
      </c>
      <c r="AV50" s="22">
        <f>IF(AT50="",0,VLOOKUP(AT50,#REF!,3))</f>
        <v>0</v>
      </c>
      <c r="AW50" s="27">
        <f t="shared" si="16"/>
        <v>0</v>
      </c>
      <c r="AX50" s="23">
        <f t="shared" si="17"/>
        <v>99</v>
      </c>
      <c r="AY50" s="23">
        <f t="shared" si="18"/>
        <v>12</v>
      </c>
    </row>
    <row r="51" spans="1:51" ht="12.6" customHeight="1" x14ac:dyDescent="0.2">
      <c r="A51" s="20">
        <f t="shared" si="12"/>
        <v>45</v>
      </c>
      <c r="B51" s="31" t="s">
        <v>148</v>
      </c>
      <c r="C51" s="31" t="s">
        <v>149</v>
      </c>
      <c r="D51" s="32" t="s">
        <v>150</v>
      </c>
      <c r="E51" s="22">
        <v>25</v>
      </c>
      <c r="F51" s="22">
        <v>44</v>
      </c>
      <c r="G51" s="22">
        <f>IF(E51="",0,VLOOKUP(E51,Werte!$A:$C,3))</f>
        <v>1</v>
      </c>
      <c r="H51" s="22">
        <f>IF(F51="",0,VLOOKUP(F51,Werte!$D:$F,3))</f>
        <v>1</v>
      </c>
      <c r="I51" s="27">
        <f t="shared" si="19"/>
        <v>2</v>
      </c>
      <c r="J51" s="22"/>
      <c r="K51" s="22"/>
      <c r="L51" s="22">
        <f>IF(J51="",0,VLOOKUP(J51,Werte!$A:$C,3))</f>
        <v>0</v>
      </c>
      <c r="M51" s="22">
        <f>IF(K51="",0,VLOOKUP(K51,Werte!$D:$F,3))</f>
        <v>0</v>
      </c>
      <c r="N51" s="27">
        <f t="shared" si="20"/>
        <v>0</v>
      </c>
      <c r="O51" s="22">
        <v>26</v>
      </c>
      <c r="P51" s="22">
        <v>10</v>
      </c>
      <c r="Q51" s="22">
        <f>IF(O51="",0,VLOOKUP(O51,Werte!$A:$C,3))</f>
        <v>1</v>
      </c>
      <c r="R51" s="22">
        <f>IF(P51="",0,VLOOKUP(P51,Werte!$D:$F,3))</f>
        <v>4</v>
      </c>
      <c r="S51" s="27">
        <f t="shared" si="21"/>
        <v>5</v>
      </c>
      <c r="T51" s="22"/>
      <c r="U51" s="22"/>
      <c r="V51" s="23">
        <f>IF(T51="",0,VLOOKUP(T51,Werte!$A:$C,3))</f>
        <v>0</v>
      </c>
      <c r="W51" s="23">
        <f>IF(U51="",0,VLOOKUP(U51,Werte!$D:$F,3))</f>
        <v>0</v>
      </c>
      <c r="X51" s="27">
        <f t="shared" si="22"/>
        <v>0</v>
      </c>
      <c r="Y51" s="22">
        <v>25</v>
      </c>
      <c r="Z51" s="22">
        <v>13</v>
      </c>
      <c r="AA51" s="22">
        <f>IF(Y51="",0,VLOOKUP(Y51,Werte!$A:$C,3))</f>
        <v>1</v>
      </c>
      <c r="AB51" s="22">
        <f>IF(Z51="",0,VLOOKUP(Z51,Werte!$D:$F,3))</f>
        <v>4</v>
      </c>
      <c r="AC51" s="27">
        <f t="shared" si="23"/>
        <v>5</v>
      </c>
      <c r="AD51" s="22"/>
      <c r="AE51" s="22"/>
      <c r="AF51" s="22">
        <f>IF(AD51="",0,VLOOKUP(AD51,Werte!$A:$C,3))</f>
        <v>0</v>
      </c>
      <c r="AG51" s="22">
        <f>IF(AE51="",0,VLOOKUP(AE51,Werte!$D:$F,3))</f>
        <v>0</v>
      </c>
      <c r="AH51" s="27">
        <f t="shared" si="13"/>
        <v>0</v>
      </c>
      <c r="AI51" s="22"/>
      <c r="AJ51" s="22"/>
      <c r="AK51" s="22">
        <f>IF(AI51="",0,VLOOKUP(AI51,Werte!$A:$C,3))</f>
        <v>0</v>
      </c>
      <c r="AL51" s="22">
        <f>IF(AJ51="",0,VLOOKUP(AJ51,Werte!$D:$F,3))</f>
        <v>0</v>
      </c>
      <c r="AM51" s="27">
        <f t="shared" si="14"/>
        <v>0</v>
      </c>
      <c r="AN51" s="22"/>
      <c r="AO51" s="22"/>
      <c r="AP51" s="22">
        <f>IF(AN51="",0,VLOOKUP(AN51,Werte!$A:$C,3))</f>
        <v>0</v>
      </c>
      <c r="AQ51" s="22">
        <f>IF(AO51="",0,VLOOKUP(AO51,Werte!$D:$F,3))</f>
        <v>0</v>
      </c>
      <c r="AR51" s="27">
        <f t="shared" si="15"/>
        <v>0</v>
      </c>
      <c r="AS51" s="22"/>
      <c r="AT51" s="22"/>
      <c r="AU51" s="22">
        <f>IF(AS51="",0,VLOOKUP(AS51,Werte!$A:$C,3))</f>
        <v>0</v>
      </c>
      <c r="AV51" s="22">
        <f>IF(AT51="",0,VLOOKUP(AT51,Werte!$D:$F,3))</f>
        <v>0</v>
      </c>
      <c r="AW51" s="27">
        <f t="shared" si="16"/>
        <v>0</v>
      </c>
      <c r="AX51" s="23">
        <f t="shared" si="17"/>
        <v>76</v>
      </c>
      <c r="AY51" s="23">
        <f t="shared" si="18"/>
        <v>12</v>
      </c>
    </row>
    <row r="52" spans="1:51" ht="12.6" customHeight="1" x14ac:dyDescent="0.2">
      <c r="A52" s="20">
        <f t="shared" si="12"/>
        <v>46</v>
      </c>
      <c r="B52" s="25" t="s">
        <v>151</v>
      </c>
      <c r="C52" s="25" t="s">
        <v>152</v>
      </c>
      <c r="D52" s="26" t="s">
        <v>153</v>
      </c>
      <c r="E52" s="22"/>
      <c r="F52" s="22"/>
      <c r="G52" s="28">
        <f>IF(E52="",0,VLOOKUP(E52,Werte!$A:$C,3))</f>
        <v>0</v>
      </c>
      <c r="H52" s="28">
        <f>IF(F52="",0,VLOOKUP(F52,Werte!$D:$F,3))</f>
        <v>0</v>
      </c>
      <c r="I52" s="24">
        <f t="shared" si="19"/>
        <v>0</v>
      </c>
      <c r="J52" s="22"/>
      <c r="K52" s="22"/>
      <c r="L52" s="23">
        <f>IF(J52="",0,VLOOKUP(J52,Werte!$A:$C,3))</f>
        <v>0</v>
      </c>
      <c r="M52" s="23">
        <f>IF(K52="",0,VLOOKUP(K52,Werte!$D:$F,3))</f>
        <v>0</v>
      </c>
      <c r="N52" s="24">
        <f t="shared" si="20"/>
        <v>0</v>
      </c>
      <c r="O52" s="22"/>
      <c r="P52" s="22"/>
      <c r="Q52" s="23">
        <f>IF(O52="",0,VLOOKUP(O52,Werte!$A:$C,3))</f>
        <v>0</v>
      </c>
      <c r="R52" s="23">
        <f>IF(P52="",0,VLOOKUP(P52,Werte!$D:$F,3))</f>
        <v>0</v>
      </c>
      <c r="S52" s="24">
        <f t="shared" si="21"/>
        <v>0</v>
      </c>
      <c r="T52" s="22"/>
      <c r="U52" s="22"/>
      <c r="V52" s="23">
        <f>IF(T52="",0,VLOOKUP(T52,Werte!$A:$C,3))</f>
        <v>0</v>
      </c>
      <c r="W52" s="23">
        <f>IF(U52="",0,VLOOKUP(U52,Werte!$D:$F,3))</f>
        <v>0</v>
      </c>
      <c r="X52" s="24">
        <f t="shared" si="22"/>
        <v>0</v>
      </c>
      <c r="Y52" s="22"/>
      <c r="Z52" s="22"/>
      <c r="AA52" s="23">
        <f>IF(Y52="",0,VLOOKUP(Y52,Werte!$A:$C,3))</f>
        <v>0</v>
      </c>
      <c r="AB52" s="23">
        <f>IF(Z52="",0,VLOOKUP(Z52,Werte!$D:$F,3))</f>
        <v>0</v>
      </c>
      <c r="AC52" s="24">
        <f t="shared" si="23"/>
        <v>0</v>
      </c>
      <c r="AD52" s="22">
        <v>62</v>
      </c>
      <c r="AE52" s="22">
        <v>5</v>
      </c>
      <c r="AF52" s="23">
        <f>IF(AD52="",0,VLOOKUP(AD52,Werte!$A:$C,3))</f>
        <v>5</v>
      </c>
      <c r="AG52" s="23">
        <f>IF(AE52="",0,VLOOKUP(AE52,Werte!$D:$F,3))</f>
        <v>6</v>
      </c>
      <c r="AH52" s="24">
        <f t="shared" si="13"/>
        <v>11</v>
      </c>
      <c r="AI52" s="22"/>
      <c r="AJ52" s="22"/>
      <c r="AK52" s="22">
        <f>IF(AI52="",0,VLOOKUP(AI52,Werte!$A:$C,3))</f>
        <v>0</v>
      </c>
      <c r="AL52" s="22">
        <f>IF(AJ52="",0,VLOOKUP(AJ52,Werte!$D:$F,3))</f>
        <v>0</v>
      </c>
      <c r="AM52" s="24">
        <f t="shared" si="14"/>
        <v>0</v>
      </c>
      <c r="AN52" s="22"/>
      <c r="AO52" s="22"/>
      <c r="AP52" s="23">
        <f>IF(AN52="",0,VLOOKUP(AN52,Werte!$A:$C,3))</f>
        <v>0</v>
      </c>
      <c r="AQ52" s="23">
        <f>IF(AO52="",0,VLOOKUP(AO52,Werte!$D:$F,3))</f>
        <v>0</v>
      </c>
      <c r="AR52" s="24">
        <f t="shared" si="15"/>
        <v>0</v>
      </c>
      <c r="AS52" s="22"/>
      <c r="AT52" s="22"/>
      <c r="AU52" s="23">
        <f>IF(AS52="",0,VLOOKUP(AS52,Werte!$A:$C,3))</f>
        <v>0</v>
      </c>
      <c r="AV52" s="23">
        <f>IF(AT52="",0,VLOOKUP(AT52,Werte!$D:$F,3))</f>
        <v>0</v>
      </c>
      <c r="AW52" s="24">
        <f t="shared" si="16"/>
        <v>0</v>
      </c>
      <c r="AX52" s="23">
        <f t="shared" si="17"/>
        <v>62</v>
      </c>
      <c r="AY52" s="23">
        <f t="shared" si="18"/>
        <v>11</v>
      </c>
    </row>
    <row r="53" spans="1:51" ht="12.6" customHeight="1" x14ac:dyDescent="0.2">
      <c r="A53" s="20">
        <f t="shared" si="12"/>
        <v>47</v>
      </c>
      <c r="B53" s="31" t="s">
        <v>22</v>
      </c>
      <c r="C53" s="31" t="s">
        <v>154</v>
      </c>
      <c r="D53" s="32" t="s">
        <v>155</v>
      </c>
      <c r="E53" s="22">
        <v>25</v>
      </c>
      <c r="F53" s="22">
        <v>50</v>
      </c>
      <c r="G53" s="22">
        <f>IF(E53="",0,VLOOKUP(E53,Werte!$A:$C,3))</f>
        <v>1</v>
      </c>
      <c r="H53" s="22">
        <f>IF(F53="",0,VLOOKUP(F53,Werte!$D:$F,3))</f>
        <v>1</v>
      </c>
      <c r="I53" s="27">
        <f t="shared" si="19"/>
        <v>2</v>
      </c>
      <c r="J53" s="22"/>
      <c r="K53" s="22"/>
      <c r="L53" s="22">
        <f>IF(J53="",0,VLOOKUP(J53,Werte!$A:$C,3))</f>
        <v>0</v>
      </c>
      <c r="M53" s="22">
        <f>IF(K53="",0,VLOOKUP(K53,Werte!$D:$F,3))</f>
        <v>0</v>
      </c>
      <c r="N53" s="27">
        <f t="shared" si="20"/>
        <v>0</v>
      </c>
      <c r="O53" s="22">
        <v>26</v>
      </c>
      <c r="P53" s="22">
        <v>23</v>
      </c>
      <c r="Q53" s="22">
        <f>IF(O53="",0,VLOOKUP(O53,Werte!$A:$C,3))</f>
        <v>1</v>
      </c>
      <c r="R53" s="22">
        <f>IF(P53="",0,VLOOKUP(P53,Werte!$D:$F,3))</f>
        <v>1</v>
      </c>
      <c r="S53" s="27">
        <f t="shared" si="21"/>
        <v>2</v>
      </c>
      <c r="T53" s="22"/>
      <c r="U53" s="22"/>
      <c r="V53" s="23">
        <f>IF(T53="",0,VLOOKUP(T53,Werte!$A:$C,3))</f>
        <v>0</v>
      </c>
      <c r="W53" s="23">
        <f>IF(U53="",0,VLOOKUP(U53,Werte!$D:$F,3))</f>
        <v>0</v>
      </c>
      <c r="X53" s="27">
        <f t="shared" si="22"/>
        <v>0</v>
      </c>
      <c r="Y53" s="22"/>
      <c r="Z53" s="22"/>
      <c r="AA53" s="22">
        <f>IF(Y53="",0,VLOOKUP(Y53,Werte!$A:$C,3))</f>
        <v>0</v>
      </c>
      <c r="AB53" s="22">
        <f>IF(Z53="",0,VLOOKUP(Z53,Werte!$D:$F,3))</f>
        <v>0</v>
      </c>
      <c r="AC53" s="27">
        <f t="shared" si="23"/>
        <v>0</v>
      </c>
      <c r="AD53" s="22">
        <v>42</v>
      </c>
      <c r="AE53" s="22">
        <v>17</v>
      </c>
      <c r="AF53" s="22">
        <f>IF(AD53="",0,VLOOKUP(AD53,Werte!$A:$C,3))</f>
        <v>3</v>
      </c>
      <c r="AG53" s="22">
        <f>IF(AE53="",0,VLOOKUP(AE53,Werte!$D:$F,3))</f>
        <v>3</v>
      </c>
      <c r="AH53" s="27">
        <f t="shared" si="13"/>
        <v>6</v>
      </c>
      <c r="AI53" s="22"/>
      <c r="AJ53" s="22"/>
      <c r="AK53" s="22">
        <f>IF(AI53="",0,VLOOKUP(AI53,Werte!$A:$C,3))</f>
        <v>0</v>
      </c>
      <c r="AL53" s="22">
        <f>IF(AJ53="",0,VLOOKUP(AJ53,Werte!$D:$F,3))</f>
        <v>0</v>
      </c>
      <c r="AM53" s="27">
        <f t="shared" si="14"/>
        <v>0</v>
      </c>
      <c r="AN53" s="22"/>
      <c r="AO53" s="22"/>
      <c r="AP53" s="22">
        <f>IF(AN53="",0,VLOOKUP(AN53,Werte!$A:$C,3))</f>
        <v>0</v>
      </c>
      <c r="AQ53" s="22">
        <f>IF(AO53="",0,VLOOKUP(AO53,Werte!$D:$F,3))</f>
        <v>0</v>
      </c>
      <c r="AR53" s="27">
        <f t="shared" si="15"/>
        <v>0</v>
      </c>
      <c r="AS53" s="22"/>
      <c r="AT53" s="22"/>
      <c r="AU53" s="22">
        <f>IF(AS53="",0,VLOOKUP(AS53,Werte!$A:$C,3))</f>
        <v>0</v>
      </c>
      <c r="AV53" s="22">
        <f>IF(AT53="",0,VLOOKUP(AT53,Werte!$D:$F,3))</f>
        <v>0</v>
      </c>
      <c r="AW53" s="27">
        <f t="shared" si="16"/>
        <v>0</v>
      </c>
      <c r="AX53" s="23">
        <f t="shared" si="17"/>
        <v>93</v>
      </c>
      <c r="AY53" s="23">
        <f t="shared" si="18"/>
        <v>10</v>
      </c>
    </row>
    <row r="54" spans="1:51" ht="12.6" customHeight="1" x14ac:dyDescent="0.2">
      <c r="A54" s="20">
        <f t="shared" si="12"/>
        <v>48</v>
      </c>
      <c r="B54" s="36" t="s">
        <v>156</v>
      </c>
      <c r="C54" s="36" t="s">
        <v>157</v>
      </c>
      <c r="D54" s="37" t="s">
        <v>158</v>
      </c>
      <c r="E54" s="22">
        <v>25</v>
      </c>
      <c r="F54" s="22">
        <v>41</v>
      </c>
      <c r="G54" s="22">
        <f>IF(E54="",0,VLOOKUP(E54,Werte!$A:$C,3))</f>
        <v>1</v>
      </c>
      <c r="H54" s="22">
        <f>IF(F54="",0,VLOOKUP(F54,Werte!$D:$F,3))</f>
        <v>1</v>
      </c>
      <c r="I54" s="27">
        <f t="shared" si="19"/>
        <v>2</v>
      </c>
      <c r="J54" s="22"/>
      <c r="K54" s="22"/>
      <c r="L54" s="22">
        <f>IF(J54="",0,VLOOKUP(J54,Werte!$A:$C,3))</f>
        <v>0</v>
      </c>
      <c r="M54" s="22">
        <f>IF(K54="",0,VLOOKUP(K54,Werte!$D:$F,3))</f>
        <v>0</v>
      </c>
      <c r="N54" s="27">
        <f t="shared" si="20"/>
        <v>0</v>
      </c>
      <c r="O54" s="22"/>
      <c r="P54" s="22"/>
      <c r="Q54" s="22">
        <f>IF(O54="",0,VLOOKUP(O54,Werte!$A:$C,3))</f>
        <v>0</v>
      </c>
      <c r="R54" s="22">
        <f>IF(P54="",0,VLOOKUP(P54,Werte!$D:$F,3))</f>
        <v>0</v>
      </c>
      <c r="S54" s="27">
        <f t="shared" si="21"/>
        <v>0</v>
      </c>
      <c r="T54" s="22">
        <v>28</v>
      </c>
      <c r="U54" s="22">
        <v>17</v>
      </c>
      <c r="V54" s="23">
        <f>IF(T54="",0,VLOOKUP(T54,Werte!$A:$C,3))</f>
        <v>1</v>
      </c>
      <c r="W54" s="23">
        <f>IF(U54="",0,VLOOKUP(U54,Werte!$D:$F,3))</f>
        <v>3</v>
      </c>
      <c r="X54" s="27">
        <f t="shared" si="22"/>
        <v>4</v>
      </c>
      <c r="Y54" s="22">
        <v>25</v>
      </c>
      <c r="Z54" s="22">
        <v>16</v>
      </c>
      <c r="AA54" s="23">
        <f>IF(Y54="",0,VLOOKUP(Y54,Werte!$A:$C,3))</f>
        <v>1</v>
      </c>
      <c r="AB54" s="23">
        <f>IF(Z54="",0,VLOOKUP(Z54,Werte!$D:$F,3))</f>
        <v>3</v>
      </c>
      <c r="AC54" s="27">
        <f t="shared" si="23"/>
        <v>4</v>
      </c>
      <c r="AD54" s="22"/>
      <c r="AE54" s="22"/>
      <c r="AF54" s="22">
        <f>IF(AD54="",0,VLOOKUP(AD54,Werte!$A:$C,3))</f>
        <v>0</v>
      </c>
      <c r="AG54" s="22">
        <f>IF(AE54="",0,VLOOKUP(AE54,Werte!$D:$F,3))</f>
        <v>0</v>
      </c>
      <c r="AH54" s="27">
        <f t="shared" si="13"/>
        <v>0</v>
      </c>
      <c r="AI54" s="22"/>
      <c r="AJ54" s="22"/>
      <c r="AK54" s="22">
        <f>IF(AI54="",0,VLOOKUP(AI54,Werte!$A:$C,3))</f>
        <v>0</v>
      </c>
      <c r="AL54" s="22">
        <f>IF(AJ54="",0,VLOOKUP(AJ54,Werte!$D:$F,3))</f>
        <v>0</v>
      </c>
      <c r="AM54" s="27">
        <f t="shared" si="14"/>
        <v>0</v>
      </c>
      <c r="AN54" s="22"/>
      <c r="AO54" s="22"/>
      <c r="AP54" s="22">
        <f>IF(AN54="",0,VLOOKUP(AN54,Werte!$A:$C,3))</f>
        <v>0</v>
      </c>
      <c r="AQ54" s="22">
        <f>IF(AO54="",0,VLOOKUP(AO54,Werte!$D:$F,3))</f>
        <v>0</v>
      </c>
      <c r="AR54" s="27">
        <f t="shared" si="15"/>
        <v>0</v>
      </c>
      <c r="AS54" s="22"/>
      <c r="AT54" s="22"/>
      <c r="AU54" s="22">
        <f>IF(AS54="",0,VLOOKUP(AS54,Werte!$A:$C,3))</f>
        <v>0</v>
      </c>
      <c r="AV54" s="22">
        <f>IF(AT54="",0,VLOOKUP(AT54,Werte!$D:$F,3))</f>
        <v>0</v>
      </c>
      <c r="AW54" s="27">
        <f t="shared" si="16"/>
        <v>0</v>
      </c>
      <c r="AX54" s="23">
        <f t="shared" si="17"/>
        <v>78</v>
      </c>
      <c r="AY54" s="23">
        <f t="shared" si="18"/>
        <v>10</v>
      </c>
    </row>
    <row r="55" spans="1:51" ht="12.6" customHeight="1" x14ac:dyDescent="0.2">
      <c r="A55" s="20">
        <f t="shared" si="12"/>
        <v>49</v>
      </c>
      <c r="B55" s="36" t="s">
        <v>159</v>
      </c>
      <c r="C55" s="36" t="s">
        <v>160</v>
      </c>
      <c r="D55" s="37" t="s">
        <v>161</v>
      </c>
      <c r="E55" s="22"/>
      <c r="F55" s="22"/>
      <c r="G55" s="23">
        <f>IF(E55="",0,VLOOKUP(E55,#REF!,3))</f>
        <v>0</v>
      </c>
      <c r="H55" s="23">
        <f>IF(F55="",0,VLOOKUP(F55,#REF!,3))</f>
        <v>0</v>
      </c>
      <c r="I55" s="27">
        <f t="shared" si="19"/>
        <v>0</v>
      </c>
      <c r="J55" s="22"/>
      <c r="K55" s="22"/>
      <c r="L55" s="22">
        <f>IF(J55="",0,VLOOKUP(J55,Werte!$A:$C,3))</f>
        <v>0</v>
      </c>
      <c r="M55" s="22">
        <f>IF(K55="",0,VLOOKUP(K55,Werte!$D:$F,3))</f>
        <v>0</v>
      </c>
      <c r="N55" s="27">
        <f t="shared" si="20"/>
        <v>0</v>
      </c>
      <c r="O55" s="22">
        <v>52</v>
      </c>
      <c r="P55" s="22">
        <v>6</v>
      </c>
      <c r="Q55" s="22">
        <f>IF(O55="",0,VLOOKUP(O55,Werte!$A:$C,3))</f>
        <v>4</v>
      </c>
      <c r="R55" s="22">
        <f>IF(P55="",0,VLOOKUP(P55,Werte!$D:$F,3))</f>
        <v>5</v>
      </c>
      <c r="S55" s="27">
        <f t="shared" si="21"/>
        <v>9</v>
      </c>
      <c r="T55" s="22"/>
      <c r="U55" s="22"/>
      <c r="V55" s="23">
        <f>IF(T55="",0,VLOOKUP(T55,Werte!$A:$C,3))</f>
        <v>0</v>
      </c>
      <c r="W55" s="23">
        <f>IF(U55="",0,VLOOKUP(U55,Werte!$D:$F,3))</f>
        <v>0</v>
      </c>
      <c r="X55" s="27">
        <f t="shared" si="22"/>
        <v>0</v>
      </c>
      <c r="Y55" s="22"/>
      <c r="Z55" s="22"/>
      <c r="AA55" s="23">
        <f>IF(Y55="",0,VLOOKUP(Y55,Werte!$A:$C,3))</f>
        <v>0</v>
      </c>
      <c r="AB55" s="23">
        <f>IF(Z55="",0,VLOOKUP(Z55,Werte!$D:$F,3))</f>
        <v>0</v>
      </c>
      <c r="AC55" s="27">
        <f t="shared" si="23"/>
        <v>0</v>
      </c>
      <c r="AD55" s="22"/>
      <c r="AE55" s="22"/>
      <c r="AF55" s="22">
        <f>IF(AD55="",0,VLOOKUP(AD55,Werte!$A:$C,3))</f>
        <v>0</v>
      </c>
      <c r="AG55" s="22">
        <f>IF(AE55="",0,VLOOKUP(AE55,Werte!$D:$F,3))</f>
        <v>0</v>
      </c>
      <c r="AH55" s="27">
        <f t="shared" si="13"/>
        <v>0</v>
      </c>
      <c r="AI55" s="22"/>
      <c r="AJ55" s="22"/>
      <c r="AK55" s="22">
        <f>IF(AI55="",0,VLOOKUP(AI55,Werte!$A:$C,3))</f>
        <v>0</v>
      </c>
      <c r="AL55" s="22">
        <f>IF(AJ55="",0,VLOOKUP(AJ55,Werte!$D:$F,3))</f>
        <v>0</v>
      </c>
      <c r="AM55" s="27">
        <f t="shared" si="14"/>
        <v>0</v>
      </c>
      <c r="AN55" s="22"/>
      <c r="AO55" s="22"/>
      <c r="AP55" s="22">
        <f>IF(AN55="",0,VLOOKUP(AN55,Werte!$A:$C,3))</f>
        <v>0</v>
      </c>
      <c r="AQ55" s="22">
        <f>IF(AO55="",0,VLOOKUP(AO55,Werte!$D:$F,3))</f>
        <v>0</v>
      </c>
      <c r="AR55" s="27">
        <f t="shared" si="15"/>
        <v>0</v>
      </c>
      <c r="AS55" s="22"/>
      <c r="AT55" s="22"/>
      <c r="AU55" s="22">
        <f>IF(AS55="",0,VLOOKUP(AS55,Werte!$A:$C,3))</f>
        <v>0</v>
      </c>
      <c r="AV55" s="22">
        <f>IF(AT55="",0,VLOOKUP(AT55,Werte!$D:$F,3))</f>
        <v>0</v>
      </c>
      <c r="AW55" s="27">
        <f t="shared" si="16"/>
        <v>0</v>
      </c>
      <c r="AX55" s="23">
        <f t="shared" si="17"/>
        <v>52</v>
      </c>
      <c r="AY55" s="23">
        <f t="shared" si="18"/>
        <v>9</v>
      </c>
    </row>
    <row r="56" spans="1:51" ht="12.6" customHeight="1" x14ac:dyDescent="0.2">
      <c r="A56" s="20">
        <f t="shared" si="12"/>
        <v>50</v>
      </c>
      <c r="B56" s="25" t="s">
        <v>162</v>
      </c>
      <c r="C56" s="25" t="s">
        <v>163</v>
      </c>
      <c r="D56" s="26" t="s">
        <v>164</v>
      </c>
      <c r="E56" s="22">
        <v>50</v>
      </c>
      <c r="F56" s="22">
        <v>8</v>
      </c>
      <c r="G56" s="22">
        <f>IF(E56="",0,VLOOKUP(E56,Werte!$A:$C,3))</f>
        <v>4</v>
      </c>
      <c r="H56" s="22">
        <f>IF(F56="",0,VLOOKUP(F56,Werte!$D:$F,3))</f>
        <v>5</v>
      </c>
      <c r="I56" s="27">
        <f t="shared" si="19"/>
        <v>9</v>
      </c>
      <c r="J56" s="22"/>
      <c r="K56" s="22"/>
      <c r="L56" s="23">
        <f>IF(J56="",0,VLOOKUP(J56,Werte!$A:$C,3))</f>
        <v>0</v>
      </c>
      <c r="M56" s="23">
        <f>IF(K56="",0,VLOOKUP(K56,Werte!$D:$F,3))</f>
        <v>0</v>
      </c>
      <c r="N56" s="27">
        <f t="shared" si="20"/>
        <v>0</v>
      </c>
      <c r="O56" s="22"/>
      <c r="P56" s="22"/>
      <c r="Q56" s="22">
        <f>IF(O56="",0,VLOOKUP(O56,Werte!$A:$C,3))</f>
        <v>0</v>
      </c>
      <c r="R56" s="22">
        <f>IF(P56="",0,VLOOKUP(P56,Werte!$D:$F,3))</f>
        <v>0</v>
      </c>
      <c r="S56" s="27">
        <f t="shared" si="21"/>
        <v>0</v>
      </c>
      <c r="T56" s="22"/>
      <c r="U56" s="22"/>
      <c r="V56" s="23">
        <f>IF(T56="",0,VLOOKUP(T56,Werte!$A:$C,3))</f>
        <v>0</v>
      </c>
      <c r="W56" s="23">
        <f>IF(U56="",0,VLOOKUP(U56,Werte!$D:$F,3))</f>
        <v>0</v>
      </c>
      <c r="X56" s="27">
        <f t="shared" si="22"/>
        <v>0</v>
      </c>
      <c r="Y56" s="22"/>
      <c r="Z56" s="22"/>
      <c r="AA56" s="23">
        <f>IF(Y56="",0,VLOOKUP(Y56,Werte!$A:$C,3))</f>
        <v>0</v>
      </c>
      <c r="AB56" s="23">
        <f>IF(Z56="",0,VLOOKUP(Z56,Werte!$D:$F,3))</f>
        <v>0</v>
      </c>
      <c r="AC56" s="27">
        <f t="shared" si="23"/>
        <v>0</v>
      </c>
      <c r="AD56" s="22"/>
      <c r="AE56" s="22"/>
      <c r="AF56" s="23">
        <f>IF(AD56="",0,VLOOKUP(AD56,Werte!$A:$C,3))</f>
        <v>0</v>
      </c>
      <c r="AG56" s="23">
        <f>IF(AE56="",0,VLOOKUP(AE56,Werte!$D:$F,3))</f>
        <v>0</v>
      </c>
      <c r="AH56" s="27">
        <f t="shared" si="13"/>
        <v>0</v>
      </c>
      <c r="AI56" s="22"/>
      <c r="AJ56" s="22"/>
      <c r="AK56" s="22">
        <f>IF(AI56="",0,VLOOKUP(AI56,Werte!$A:$C,3))</f>
        <v>0</v>
      </c>
      <c r="AL56" s="22">
        <f>IF(AJ56="",0,VLOOKUP(AJ56,Werte!$D:$F,3))</f>
        <v>0</v>
      </c>
      <c r="AM56" s="27">
        <f t="shared" si="14"/>
        <v>0</v>
      </c>
      <c r="AN56" s="22"/>
      <c r="AO56" s="22"/>
      <c r="AP56" s="23">
        <f>IF(AN56="",0,VLOOKUP(AN56,Werte!$A:$C,3))</f>
        <v>0</v>
      </c>
      <c r="AQ56" s="23">
        <f>IF(AO56="",0,VLOOKUP(AO56,Werte!$D:$F,3))</f>
        <v>0</v>
      </c>
      <c r="AR56" s="27">
        <f t="shared" si="15"/>
        <v>0</v>
      </c>
      <c r="AS56" s="22"/>
      <c r="AT56" s="22"/>
      <c r="AU56" s="23">
        <f>IF(AS56="",0,VLOOKUP(AS56,Werte!$A:$C,3))</f>
        <v>0</v>
      </c>
      <c r="AV56" s="23">
        <f>IF(AT56="",0,VLOOKUP(AT56,Werte!$D:$F,3))</f>
        <v>0</v>
      </c>
      <c r="AW56" s="27">
        <f t="shared" si="16"/>
        <v>0</v>
      </c>
      <c r="AX56" s="23">
        <f t="shared" si="17"/>
        <v>50</v>
      </c>
      <c r="AY56" s="23">
        <f t="shared" si="18"/>
        <v>9</v>
      </c>
    </row>
    <row r="57" spans="1:51" ht="12.6" customHeight="1" x14ac:dyDescent="0.2">
      <c r="A57" s="8"/>
      <c r="B57" s="41"/>
      <c r="C57" s="41"/>
      <c r="D57" s="41"/>
      <c r="AX57" s="14"/>
      <c r="AY57" s="14"/>
    </row>
    <row r="58" spans="1:51" ht="12.75" customHeight="1" x14ac:dyDescent="0.2">
      <c r="A58" s="8"/>
      <c r="B58" s="2"/>
      <c r="C58" s="2"/>
      <c r="AX58" s="10"/>
      <c r="AY58" s="10"/>
    </row>
    <row r="59" spans="1:51" ht="12.75" customHeight="1" x14ac:dyDescent="0.2">
      <c r="A59" s="8"/>
      <c r="B59" s="42"/>
      <c r="C59" s="2"/>
      <c r="AX59" s="10"/>
      <c r="AY59" s="10"/>
    </row>
    <row r="60" spans="1:51" ht="12.75" customHeight="1" x14ac:dyDescent="0.2">
      <c r="A60" s="43"/>
      <c r="B60" s="42"/>
      <c r="C60" s="44"/>
      <c r="AY60" s="45"/>
    </row>
    <row r="61" spans="1:51" ht="12.75" customHeight="1" x14ac:dyDescent="0.2">
      <c r="A61" s="46"/>
      <c r="B61" s="47"/>
      <c r="C61" s="47"/>
      <c r="AY61" s="48"/>
    </row>
    <row r="62" spans="1:51" ht="12.6" customHeight="1" x14ac:dyDescent="0.2">
      <c r="A62" s="46"/>
      <c r="B62" s="47"/>
      <c r="C62" s="47"/>
      <c r="AY62" s="48"/>
    </row>
    <row r="63" spans="1:51" ht="12.6" customHeight="1" x14ac:dyDescent="0.2">
      <c r="A63" s="46"/>
      <c r="B63" s="47"/>
      <c r="C63" s="47"/>
      <c r="AY63" s="48"/>
    </row>
    <row r="64" spans="1:51" ht="12.75" customHeight="1" x14ac:dyDescent="0.2">
      <c r="A64" s="46"/>
      <c r="B64" s="47"/>
      <c r="C64" s="47"/>
      <c r="AY64" s="48"/>
    </row>
    <row r="65" spans="1:51" ht="12.75" customHeight="1" x14ac:dyDescent="0.2">
      <c r="A65" s="46"/>
      <c r="B65" s="47"/>
      <c r="C65" s="47"/>
      <c r="AY65" s="48"/>
    </row>
    <row r="66" spans="1:51" ht="12.75" customHeight="1" x14ac:dyDescent="0.2">
      <c r="A66" s="46"/>
      <c r="B66" s="47"/>
      <c r="C66" s="47"/>
      <c r="AY66" s="48"/>
    </row>
    <row r="67" spans="1:51" ht="12.6" customHeight="1" x14ac:dyDescent="0.2">
      <c r="A67" s="46"/>
      <c r="B67" s="47"/>
      <c r="C67" s="47"/>
      <c r="AY67" s="48"/>
    </row>
    <row r="68" spans="1:51" ht="12.6" customHeight="1" x14ac:dyDescent="0.2">
      <c r="A68" s="46"/>
      <c r="B68" s="47"/>
      <c r="C68" s="47"/>
      <c r="AY68" s="48"/>
    </row>
    <row r="69" spans="1:51" ht="12.75" customHeight="1" x14ac:dyDescent="0.2">
      <c r="A69" s="46"/>
      <c r="B69" s="47"/>
      <c r="C69" s="47"/>
      <c r="AY69" s="48"/>
    </row>
    <row r="70" spans="1:51" ht="12.75" customHeight="1" x14ac:dyDescent="0.2">
      <c r="A70" s="46"/>
      <c r="B70" s="47"/>
      <c r="C70" s="47"/>
      <c r="AY70" s="48"/>
    </row>
    <row r="71" spans="1:51" ht="12.75" customHeight="1" x14ac:dyDescent="0.2">
      <c r="A71" s="46"/>
      <c r="B71" s="47"/>
      <c r="C71" s="47"/>
      <c r="AY71" s="48"/>
    </row>
    <row r="72" spans="1:51" ht="12.6" customHeight="1" x14ac:dyDescent="0.2">
      <c r="A72" s="46"/>
      <c r="B72" s="47"/>
      <c r="C72" s="47"/>
      <c r="AY72" s="48"/>
    </row>
    <row r="73" spans="1:51" ht="12.75" customHeight="1" x14ac:dyDescent="0.2">
      <c r="A73" s="46"/>
      <c r="B73" s="47"/>
      <c r="C73" s="47"/>
      <c r="AY73" s="48"/>
    </row>
    <row r="74" spans="1:51" ht="12.75" customHeight="1" x14ac:dyDescent="0.2">
      <c r="A74" s="46"/>
      <c r="B74" s="47"/>
      <c r="C74" s="47"/>
      <c r="AY74" s="48"/>
    </row>
    <row r="75" spans="1:51" ht="12.6" customHeight="1" x14ac:dyDescent="0.2">
      <c r="A75" s="46"/>
      <c r="B75" s="47"/>
      <c r="C75" s="47"/>
      <c r="AY75" s="48"/>
    </row>
    <row r="76" spans="1:51" ht="12.6" customHeight="1" x14ac:dyDescent="0.2">
      <c r="A76" s="46"/>
      <c r="B76" s="47"/>
      <c r="C76" s="47"/>
      <c r="AY76" s="48"/>
    </row>
    <row r="77" spans="1:51" ht="12.6" customHeight="1" x14ac:dyDescent="0.2">
      <c r="A77" s="46"/>
      <c r="B77" s="47"/>
      <c r="C77" s="47"/>
      <c r="AY77" s="48"/>
    </row>
    <row r="78" spans="1:51" ht="12.75" customHeight="1" x14ac:dyDescent="0.2">
      <c r="A78" s="46"/>
      <c r="B78" s="47"/>
      <c r="C78" s="47"/>
      <c r="AY78" s="48"/>
    </row>
    <row r="79" spans="1:51" ht="12.75" customHeight="1" x14ac:dyDescent="0.2">
      <c r="A79" s="46"/>
      <c r="B79" s="47"/>
      <c r="C79" s="47"/>
      <c r="AY79" s="48"/>
    </row>
    <row r="80" spans="1:51" ht="12.75" customHeight="1" x14ac:dyDescent="0.2">
      <c r="A80" s="46"/>
      <c r="B80" s="47"/>
      <c r="C80" s="47"/>
      <c r="AY80" s="48"/>
    </row>
    <row r="81" spans="1:51" ht="12.75" customHeight="1" x14ac:dyDescent="0.2">
      <c r="A81" s="46"/>
      <c r="B81" s="47"/>
      <c r="C81" s="47"/>
      <c r="AY81" s="48"/>
    </row>
    <row r="82" spans="1:51" ht="12.75" customHeight="1" x14ac:dyDescent="0.2">
      <c r="A82" s="46"/>
      <c r="B82" s="47"/>
      <c r="C82" s="47"/>
      <c r="AY82" s="48"/>
    </row>
    <row r="83" spans="1:51" ht="12.75" customHeight="1" x14ac:dyDescent="0.2">
      <c r="A83" s="46"/>
      <c r="B83" s="47"/>
      <c r="C83" s="47"/>
      <c r="AY83" s="48"/>
    </row>
    <row r="84" spans="1:51" ht="12.6" customHeight="1" x14ac:dyDescent="0.2">
      <c r="A84" s="46"/>
      <c r="B84" s="47"/>
      <c r="C84" s="47"/>
      <c r="AY84" s="48"/>
    </row>
    <row r="85" spans="1:51" ht="12.6" customHeight="1" x14ac:dyDescent="0.2">
      <c r="A85" s="46"/>
      <c r="B85" s="47"/>
      <c r="C85" s="47"/>
      <c r="AY85" s="48"/>
    </row>
    <row r="86" spans="1:51" ht="12.75" customHeight="1" x14ac:dyDescent="0.2">
      <c r="A86" s="46"/>
      <c r="B86" s="47"/>
      <c r="C86" s="47"/>
      <c r="AY86" s="48"/>
    </row>
    <row r="87" spans="1:51" ht="12.75" customHeight="1" x14ac:dyDescent="0.2">
      <c r="A87" s="46"/>
      <c r="B87" s="47"/>
      <c r="C87" s="47"/>
      <c r="AY87" s="48"/>
    </row>
    <row r="88" spans="1:51" ht="12.6" customHeight="1" x14ac:dyDescent="0.2">
      <c r="A88" s="46"/>
      <c r="B88" s="47"/>
      <c r="C88" s="47"/>
      <c r="AY88" s="48"/>
    </row>
    <row r="89" spans="1:51" ht="12.6" customHeight="1" x14ac:dyDescent="0.2">
      <c r="A89" s="46"/>
      <c r="B89" s="47"/>
      <c r="C89" s="47"/>
      <c r="AY89" s="48"/>
    </row>
    <row r="90" spans="1:51" ht="12.6" customHeight="1" x14ac:dyDescent="0.2">
      <c r="A90" s="46"/>
      <c r="B90" s="47"/>
      <c r="C90" s="47"/>
      <c r="AY90" s="48"/>
    </row>
    <row r="91" spans="1:51" ht="12.75" customHeight="1" x14ac:dyDescent="0.2">
      <c r="A91" s="46"/>
      <c r="B91" s="47"/>
      <c r="C91" s="47"/>
      <c r="AY91" s="48"/>
    </row>
    <row r="92" spans="1:51" ht="12.6" customHeight="1" x14ac:dyDescent="0.2">
      <c r="A92" s="46"/>
      <c r="B92" s="47"/>
      <c r="C92" s="47"/>
      <c r="AY92" s="48"/>
    </row>
    <row r="93" spans="1:51" ht="12.75" customHeight="1" x14ac:dyDescent="0.2">
      <c r="A93" s="46"/>
      <c r="B93" s="47"/>
      <c r="C93" s="47"/>
      <c r="AY93" s="48"/>
    </row>
    <row r="94" spans="1:51" ht="12.6" customHeight="1" x14ac:dyDescent="0.2">
      <c r="A94" s="46"/>
      <c r="B94" s="47"/>
      <c r="C94" s="47"/>
      <c r="AY94" s="48"/>
    </row>
    <row r="95" spans="1:51" ht="12.6" customHeight="1" x14ac:dyDescent="0.2">
      <c r="A95" s="46"/>
      <c r="B95" s="47"/>
      <c r="C95" s="47"/>
      <c r="AY95" s="48"/>
    </row>
    <row r="96" spans="1:51" ht="12.6" customHeight="1" x14ac:dyDescent="0.2">
      <c r="A96" s="46"/>
      <c r="B96" s="47"/>
      <c r="C96" s="47"/>
      <c r="AY96" s="48"/>
    </row>
    <row r="97" spans="1:51" ht="12.6" customHeight="1" x14ac:dyDescent="0.2">
      <c r="A97" s="46"/>
      <c r="B97" s="47"/>
      <c r="C97" s="47"/>
      <c r="AY97" s="48"/>
    </row>
    <row r="98" spans="1:51" ht="12.6" customHeight="1" x14ac:dyDescent="0.2">
      <c r="A98" s="46"/>
      <c r="B98" s="47"/>
      <c r="C98" s="47"/>
      <c r="AY98" s="48"/>
    </row>
    <row r="99" spans="1:51" ht="12.6" customHeight="1" x14ac:dyDescent="0.2">
      <c r="A99" s="46"/>
      <c r="AY99" s="48"/>
    </row>
    <row r="100" spans="1:51" ht="12.6" customHeight="1" x14ac:dyDescent="0.2">
      <c r="A100" s="46"/>
      <c r="AY100" s="48"/>
    </row>
    <row r="101" spans="1:51" ht="12.6" customHeight="1" x14ac:dyDescent="0.2">
      <c r="A101" s="46"/>
      <c r="AY101" s="48"/>
    </row>
    <row r="102" spans="1:51" ht="12.6" customHeight="1" x14ac:dyDescent="0.2">
      <c r="A102" s="46"/>
      <c r="AY102" s="48"/>
    </row>
    <row r="103" spans="1:51" ht="12.6" customHeight="1" x14ac:dyDescent="0.2">
      <c r="A103" s="46"/>
      <c r="AY103" s="48"/>
    </row>
    <row r="104" spans="1:51" ht="12.6" customHeight="1" x14ac:dyDescent="0.2">
      <c r="A104" s="46"/>
      <c r="AY104" s="48"/>
    </row>
    <row r="105" spans="1:51" ht="12.6" customHeight="1" x14ac:dyDescent="0.2">
      <c r="A105" s="46"/>
      <c r="AY105" s="48"/>
    </row>
    <row r="106" spans="1:51" ht="12.6" customHeight="1" x14ac:dyDescent="0.2">
      <c r="A106" s="46"/>
      <c r="AY106" s="48"/>
    </row>
    <row r="107" spans="1:51" ht="12.6" customHeight="1" x14ac:dyDescent="0.2">
      <c r="A107" s="46"/>
      <c r="AY107" s="48"/>
    </row>
    <row r="108" spans="1:51" ht="12.6" customHeight="1" x14ac:dyDescent="0.2">
      <c r="A108" s="46"/>
      <c r="AY108" s="48"/>
    </row>
    <row r="109" spans="1:51" ht="12.6" customHeight="1" x14ac:dyDescent="0.2">
      <c r="A109" s="46"/>
      <c r="AY109" s="48"/>
    </row>
    <row r="110" spans="1:51" ht="12.6" customHeight="1" x14ac:dyDescent="0.2">
      <c r="AX110" s="48"/>
      <c r="AY110" s="48"/>
    </row>
    <row r="111" spans="1:51" ht="12.6" customHeight="1" x14ac:dyDescent="0.2">
      <c r="AX111" s="48"/>
      <c r="AY111" s="48"/>
    </row>
    <row r="112" spans="1:51" ht="12.6" customHeight="1" x14ac:dyDescent="0.2">
      <c r="AX112" s="48"/>
      <c r="AY112" s="48"/>
    </row>
    <row r="113" spans="50:51" ht="12.6" customHeight="1" x14ac:dyDescent="0.2">
      <c r="AX113" s="48"/>
      <c r="AY113" s="48"/>
    </row>
    <row r="114" spans="50:51" ht="12.6" customHeight="1" x14ac:dyDescent="0.2">
      <c r="AX114" s="48"/>
      <c r="AY114" s="48"/>
    </row>
    <row r="115" spans="50:51" ht="12.6" customHeight="1" x14ac:dyDescent="0.2">
      <c r="AX115" s="48"/>
      <c r="AY115" s="48"/>
    </row>
    <row r="116" spans="50:51" ht="12.6" customHeight="1" x14ac:dyDescent="0.2">
      <c r="AX116" s="48"/>
      <c r="AY116" s="48"/>
    </row>
    <row r="117" spans="50:51" ht="12.6" customHeight="1" x14ac:dyDescent="0.2">
      <c r="AX117" s="48"/>
      <c r="AY117" s="48"/>
    </row>
    <row r="118" spans="50:51" ht="12.6" customHeight="1" x14ac:dyDescent="0.2">
      <c r="AX118" s="48"/>
      <c r="AY118" s="48"/>
    </row>
    <row r="119" spans="50:51" ht="12.6" customHeight="1" x14ac:dyDescent="0.2">
      <c r="AX119" s="48"/>
      <c r="AY119" s="48"/>
    </row>
    <row r="120" spans="50:51" ht="12.6" customHeight="1" x14ac:dyDescent="0.2">
      <c r="AX120" s="48"/>
      <c r="AY120" s="48"/>
    </row>
    <row r="121" spans="50:51" ht="12.6" customHeight="1" x14ac:dyDescent="0.2">
      <c r="AX121" s="48"/>
      <c r="AY121" s="48"/>
    </row>
    <row r="122" spans="50:51" ht="12.6" customHeight="1" x14ac:dyDescent="0.2">
      <c r="AX122" s="48"/>
      <c r="AY122" s="48"/>
    </row>
    <row r="123" spans="50:51" ht="12.6" customHeight="1" x14ac:dyDescent="0.2">
      <c r="AX123" s="48"/>
      <c r="AY123" s="48"/>
    </row>
    <row r="124" spans="50:51" ht="12.6" customHeight="1" x14ac:dyDescent="0.2">
      <c r="AX124" s="48"/>
      <c r="AY124" s="48"/>
    </row>
    <row r="125" spans="50:51" ht="12.6" customHeight="1" x14ac:dyDescent="0.2">
      <c r="AX125" s="48"/>
      <c r="AY125" s="48"/>
    </row>
    <row r="126" spans="50:51" ht="12.6" customHeight="1" x14ac:dyDescent="0.2">
      <c r="AX126" s="48"/>
      <c r="AY126" s="48"/>
    </row>
    <row r="127" spans="50:51" ht="12.6" customHeight="1" x14ac:dyDescent="0.2">
      <c r="AX127" s="48"/>
      <c r="AY127" s="48"/>
    </row>
    <row r="128" spans="50:51" ht="12.6" customHeight="1" x14ac:dyDescent="0.2">
      <c r="AX128" s="48"/>
      <c r="AY128" s="48"/>
    </row>
    <row r="129" spans="50:51" ht="12.6" customHeight="1" x14ac:dyDescent="0.2">
      <c r="AX129" s="48"/>
      <c r="AY129" s="48"/>
    </row>
    <row r="130" spans="50:51" ht="12.6" customHeight="1" x14ac:dyDescent="0.2">
      <c r="AX130" s="48"/>
      <c r="AY130" s="48"/>
    </row>
    <row r="131" spans="50:51" ht="12.6" customHeight="1" x14ac:dyDescent="0.2">
      <c r="AX131" s="48"/>
      <c r="AY131" s="48"/>
    </row>
    <row r="132" spans="50:51" ht="12.6" customHeight="1" x14ac:dyDescent="0.2">
      <c r="AX132" s="48"/>
      <c r="AY132" s="48"/>
    </row>
    <row r="133" spans="50:51" ht="12.6" customHeight="1" x14ac:dyDescent="0.2">
      <c r="AX133" s="48"/>
      <c r="AY133" s="48"/>
    </row>
    <row r="134" spans="50:51" ht="12.6" customHeight="1" x14ac:dyDescent="0.2">
      <c r="AX134" s="48"/>
      <c r="AY134" s="48"/>
    </row>
    <row r="135" spans="50:51" ht="12.6" customHeight="1" x14ac:dyDescent="0.2">
      <c r="AX135" s="48"/>
      <c r="AY135" s="48"/>
    </row>
    <row r="136" spans="50:51" ht="12.6" customHeight="1" x14ac:dyDescent="0.2">
      <c r="AX136" s="48"/>
      <c r="AY136" s="48"/>
    </row>
    <row r="137" spans="50:51" ht="12.6" customHeight="1" x14ac:dyDescent="0.2">
      <c r="AX137" s="48"/>
      <c r="AY137" s="48"/>
    </row>
    <row r="138" spans="50:51" ht="12.6" customHeight="1" x14ac:dyDescent="0.2">
      <c r="AX138" s="48"/>
      <c r="AY138" s="48"/>
    </row>
    <row r="139" spans="50:51" ht="12.6" customHeight="1" x14ac:dyDescent="0.2">
      <c r="AX139" s="48"/>
      <c r="AY139" s="48"/>
    </row>
    <row r="140" spans="50:51" ht="12.6" customHeight="1" x14ac:dyDescent="0.2">
      <c r="AX140" s="48"/>
      <c r="AY140" s="48"/>
    </row>
    <row r="141" spans="50:51" ht="12.6" customHeight="1" x14ac:dyDescent="0.2">
      <c r="AX141" s="48"/>
      <c r="AY141" s="48"/>
    </row>
    <row r="142" spans="50:51" ht="12.6" customHeight="1" x14ac:dyDescent="0.2">
      <c r="AX142" s="48"/>
      <c r="AY142" s="48"/>
    </row>
    <row r="143" spans="50:51" ht="12.6" customHeight="1" x14ac:dyDescent="0.2">
      <c r="AX143" s="48"/>
      <c r="AY143" s="48"/>
    </row>
    <row r="144" spans="50:51" ht="12.6" customHeight="1" x14ac:dyDescent="0.2">
      <c r="AX144" s="48"/>
      <c r="AY144" s="48"/>
    </row>
    <row r="145" spans="50:51" ht="12.6" customHeight="1" x14ac:dyDescent="0.2">
      <c r="AX145" s="48"/>
      <c r="AY145" s="48"/>
    </row>
    <row r="146" spans="50:51" ht="12.6" customHeight="1" x14ac:dyDescent="0.2">
      <c r="AX146" s="48"/>
      <c r="AY146" s="48"/>
    </row>
    <row r="147" spans="50:51" ht="12.6" customHeight="1" x14ac:dyDescent="0.2">
      <c r="AX147" s="48"/>
      <c r="AY147" s="48"/>
    </row>
    <row r="148" spans="50:51" ht="12.6" customHeight="1" x14ac:dyDescent="0.2">
      <c r="AX148" s="48"/>
      <c r="AY148" s="48"/>
    </row>
    <row r="149" spans="50:51" ht="12.6" customHeight="1" x14ac:dyDescent="0.2">
      <c r="AX149" s="48"/>
      <c r="AY149" s="48"/>
    </row>
    <row r="150" spans="50:51" ht="12.6" customHeight="1" x14ac:dyDescent="0.2">
      <c r="AX150" s="48"/>
      <c r="AY150" s="48"/>
    </row>
    <row r="151" spans="50:51" ht="12.6" customHeight="1" x14ac:dyDescent="0.2">
      <c r="AX151" s="48"/>
      <c r="AY151" s="48"/>
    </row>
    <row r="152" spans="50:51" ht="12.6" customHeight="1" x14ac:dyDescent="0.2">
      <c r="AX152" s="48"/>
      <c r="AY152" s="48"/>
    </row>
    <row r="153" spans="50:51" ht="12.6" customHeight="1" x14ac:dyDescent="0.2">
      <c r="AX153" s="48"/>
      <c r="AY153" s="48"/>
    </row>
    <row r="154" spans="50:51" ht="12.6" customHeight="1" x14ac:dyDescent="0.2">
      <c r="AX154" s="48"/>
      <c r="AY154" s="48"/>
    </row>
    <row r="155" spans="50:51" ht="12.6" customHeight="1" x14ac:dyDescent="0.2">
      <c r="AX155" s="48"/>
      <c r="AY155" s="48"/>
    </row>
    <row r="156" spans="50:51" ht="12.6" customHeight="1" x14ac:dyDescent="0.2">
      <c r="AX156" s="48"/>
      <c r="AY156" s="48"/>
    </row>
    <row r="157" spans="50:51" ht="12.6" customHeight="1" x14ac:dyDescent="0.2">
      <c r="AX157" s="48"/>
      <c r="AY157" s="48"/>
    </row>
    <row r="158" spans="50:51" ht="12.6" customHeight="1" x14ac:dyDescent="0.2">
      <c r="AX158" s="48"/>
      <c r="AY158" s="48"/>
    </row>
    <row r="159" spans="50:51" ht="12.6" customHeight="1" x14ac:dyDescent="0.2">
      <c r="AX159" s="48"/>
      <c r="AY159" s="48"/>
    </row>
    <row r="160" spans="50:51" ht="12.6" customHeight="1" x14ac:dyDescent="0.2">
      <c r="AX160" s="48"/>
      <c r="AY160" s="48"/>
    </row>
    <row r="161" spans="50:51" ht="12.6" customHeight="1" x14ac:dyDescent="0.2">
      <c r="AX161" s="48"/>
      <c r="AY161" s="48"/>
    </row>
    <row r="162" spans="50:51" ht="12.6" customHeight="1" x14ac:dyDescent="0.2">
      <c r="AX162" s="48"/>
      <c r="AY162" s="48"/>
    </row>
    <row r="163" spans="50:51" ht="12.6" customHeight="1" x14ac:dyDescent="0.2">
      <c r="AX163" s="48"/>
      <c r="AY163" s="48"/>
    </row>
    <row r="164" spans="50:51" ht="12.6" customHeight="1" x14ac:dyDescent="0.2">
      <c r="AX164" s="48"/>
      <c r="AY164" s="48"/>
    </row>
    <row r="165" spans="50:51" ht="12.6" customHeight="1" x14ac:dyDescent="0.2">
      <c r="AX165" s="48"/>
      <c r="AY165" s="48"/>
    </row>
    <row r="166" spans="50:51" ht="12.6" customHeight="1" x14ac:dyDescent="0.2">
      <c r="AX166" s="48"/>
      <c r="AY166" s="48"/>
    </row>
    <row r="167" spans="50:51" ht="12.6" customHeight="1" x14ac:dyDescent="0.2">
      <c r="AX167" s="48"/>
      <c r="AY167" s="48"/>
    </row>
    <row r="168" spans="50:51" ht="12.6" customHeight="1" x14ac:dyDescent="0.2">
      <c r="AX168" s="48"/>
      <c r="AY168" s="48"/>
    </row>
    <row r="169" spans="50:51" ht="12.6" customHeight="1" x14ac:dyDescent="0.2">
      <c r="AX169" s="48"/>
      <c r="AY169" s="48"/>
    </row>
    <row r="170" spans="50:51" ht="12.6" customHeight="1" x14ac:dyDescent="0.2">
      <c r="AX170" s="48"/>
      <c r="AY170" s="48"/>
    </row>
    <row r="171" spans="50:51" ht="12.6" customHeight="1" x14ac:dyDescent="0.2">
      <c r="AX171" s="48"/>
      <c r="AY171" s="48"/>
    </row>
    <row r="172" spans="50:51" ht="12.6" customHeight="1" x14ac:dyDescent="0.2">
      <c r="AX172" s="48"/>
      <c r="AY172" s="48"/>
    </row>
    <row r="173" spans="50:51" ht="12.6" customHeight="1" x14ac:dyDescent="0.2">
      <c r="AX173" s="48"/>
      <c r="AY173" s="48"/>
    </row>
    <row r="174" spans="50:51" ht="12.6" customHeight="1" x14ac:dyDescent="0.2">
      <c r="AX174" s="48"/>
      <c r="AY174" s="48"/>
    </row>
    <row r="175" spans="50:51" ht="12.6" customHeight="1" x14ac:dyDescent="0.2">
      <c r="AX175" s="48"/>
      <c r="AY175" s="48"/>
    </row>
    <row r="176" spans="50:51" ht="12.6" customHeight="1" x14ac:dyDescent="0.2">
      <c r="AX176" s="48"/>
      <c r="AY176" s="48"/>
    </row>
    <row r="177" spans="50:51" ht="12.6" customHeight="1" x14ac:dyDescent="0.2">
      <c r="AX177" s="48"/>
      <c r="AY177" s="48"/>
    </row>
    <row r="178" spans="50:51" ht="12.6" customHeight="1" x14ac:dyDescent="0.2">
      <c r="AX178" s="48"/>
      <c r="AY178" s="48"/>
    </row>
    <row r="179" spans="50:51" ht="12.6" customHeight="1" x14ac:dyDescent="0.2">
      <c r="AX179" s="48"/>
      <c r="AY179" s="48"/>
    </row>
    <row r="180" spans="50:51" ht="12.6" customHeight="1" x14ac:dyDescent="0.2">
      <c r="AX180" s="48"/>
      <c r="AY180" s="48"/>
    </row>
    <row r="181" spans="50:51" ht="12.6" customHeight="1" x14ac:dyDescent="0.2">
      <c r="AX181" s="48"/>
      <c r="AY181" s="48"/>
    </row>
    <row r="182" spans="50:51" ht="12.6" customHeight="1" x14ac:dyDescent="0.2">
      <c r="AX182" s="48"/>
      <c r="AY182" s="48"/>
    </row>
    <row r="183" spans="50:51" ht="12.6" customHeight="1" x14ac:dyDescent="0.2">
      <c r="AX183" s="48"/>
      <c r="AY183" s="48"/>
    </row>
    <row r="184" spans="50:51" ht="12.6" customHeight="1" x14ac:dyDescent="0.2">
      <c r="AX184" s="48"/>
      <c r="AY184" s="48"/>
    </row>
  </sheetData>
  <sheetCalcPr fullCalcOnLoad="1"/>
  <sheetProtection selectLockedCells="1" selectUnlockedCells="1"/>
  <mergeCells count="9">
    <mergeCell ref="AI3:AL3"/>
    <mergeCell ref="AN3:AQ3"/>
    <mergeCell ref="AS3:AV3"/>
    <mergeCell ref="E3:H3"/>
    <mergeCell ref="J3:M3"/>
    <mergeCell ref="O3:R3"/>
    <mergeCell ref="T3:W3"/>
    <mergeCell ref="Y3:AB3"/>
    <mergeCell ref="AD3:AG3"/>
  </mergeCells>
  <printOptions headings="1" gridLines="1"/>
  <pageMargins left="0.25" right="0.25" top="1.14375" bottom="1.14375" header="0.51180555555555551" footer="0.51180555555555551"/>
  <pageSetup paperSize="77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7"/>
  <sheetViews>
    <sheetView workbookViewId="0">
      <selection activeCell="A12" sqref="A12"/>
    </sheetView>
  </sheetViews>
  <sheetFormatPr defaultColWidth="12.140625" defaultRowHeight="12.6" customHeight="1" x14ac:dyDescent="0.2"/>
  <cols>
    <col min="1" max="1" width="6.7109375" style="1" customWidth="1"/>
    <col min="2" max="2" width="8.85546875" style="49" customWidth="1"/>
    <col min="3" max="3" width="20.28515625" customWidth="1"/>
    <col min="4" max="4" width="14.42578125" customWidth="1"/>
    <col min="5" max="5" width="32.28515625" style="2" customWidth="1"/>
    <col min="6" max="9" width="5.5703125" style="3" customWidth="1"/>
    <col min="10" max="10" width="8.140625" style="4" customWidth="1"/>
    <col min="11" max="14" width="5.5703125" style="3" customWidth="1"/>
    <col min="15" max="15" width="8.140625" style="4" customWidth="1"/>
    <col min="16" max="19" width="5.5703125" style="3" customWidth="1"/>
    <col min="20" max="20" width="9.5703125" style="4" customWidth="1"/>
    <col min="21" max="24" width="5.5703125" style="3" customWidth="1"/>
    <col min="25" max="25" width="8.140625" style="4" customWidth="1"/>
    <col min="26" max="29" width="5.5703125" style="3" customWidth="1"/>
    <col min="30" max="30" width="8.140625" style="4" customWidth="1"/>
    <col min="31" max="34" width="5.5703125" style="3" customWidth="1"/>
    <col min="35" max="35" width="8.140625" style="4" customWidth="1"/>
    <col min="36" max="39" width="5.5703125" style="3" customWidth="1"/>
    <col min="40" max="40" width="8.140625" style="4" customWidth="1"/>
    <col min="41" max="44" width="5.5703125" style="3" customWidth="1"/>
    <col min="45" max="45" width="8.140625" style="4" customWidth="1"/>
    <col min="46" max="49" width="5.5703125" style="3" customWidth="1"/>
    <col min="50" max="50" width="8.140625" style="4" customWidth="1"/>
    <col min="51" max="51" width="19" style="5" customWidth="1"/>
    <col min="52" max="52" width="17" style="5" customWidth="1"/>
  </cols>
  <sheetData>
    <row r="1" spans="1:52" ht="12.75" customHeight="1" x14ac:dyDescent="0.2">
      <c r="F1" s="6"/>
      <c r="G1" s="6"/>
      <c r="H1" s="6"/>
      <c r="I1" s="6"/>
      <c r="J1" s="7"/>
      <c r="K1" s="6"/>
      <c r="L1" s="6"/>
      <c r="M1" s="6"/>
      <c r="N1" s="6"/>
      <c r="O1" s="7"/>
      <c r="P1" s="6"/>
      <c r="Q1" s="6"/>
      <c r="R1" s="6"/>
      <c r="S1" s="6"/>
      <c r="T1" s="7"/>
      <c r="U1" s="6"/>
      <c r="V1" s="6"/>
      <c r="W1" s="6"/>
      <c r="X1" s="6"/>
      <c r="Y1" s="7"/>
      <c r="Z1" s="6"/>
      <c r="AA1" s="6"/>
      <c r="AB1" s="6"/>
      <c r="AC1" s="6"/>
      <c r="AD1" s="7"/>
      <c r="AE1" s="6"/>
      <c r="AF1" s="6"/>
      <c r="AG1" s="6"/>
      <c r="AH1" s="6"/>
      <c r="AI1" s="7"/>
      <c r="AJ1" s="6"/>
      <c r="AK1" s="6"/>
      <c r="AL1" s="6"/>
      <c r="AM1" s="6"/>
      <c r="AN1" s="7"/>
      <c r="AO1" s="6"/>
      <c r="AP1" s="6"/>
      <c r="AQ1" s="6"/>
      <c r="AR1" s="6"/>
      <c r="AS1" s="7"/>
      <c r="AT1" s="6"/>
      <c r="AU1" s="6"/>
      <c r="AV1" s="6"/>
      <c r="AW1" s="6"/>
      <c r="AX1" s="7"/>
    </row>
    <row r="2" spans="1:52" s="2" customFormat="1" ht="24" customHeight="1" x14ac:dyDescent="0.4">
      <c r="A2" s="8"/>
      <c r="B2" s="50" t="s">
        <v>165</v>
      </c>
      <c r="F2" s="6"/>
      <c r="G2" s="6"/>
      <c r="H2" s="6"/>
      <c r="I2" s="6"/>
      <c r="J2" s="9"/>
      <c r="K2" s="6"/>
      <c r="L2" s="6"/>
      <c r="M2" s="6"/>
      <c r="N2" s="6"/>
      <c r="O2" s="9"/>
      <c r="P2" s="6"/>
      <c r="Q2" s="6"/>
      <c r="R2" s="6"/>
      <c r="S2" s="6"/>
      <c r="T2" s="9"/>
      <c r="U2" s="6"/>
      <c r="V2" s="6"/>
      <c r="W2" s="6"/>
      <c r="X2" s="6"/>
      <c r="Y2" s="9"/>
      <c r="Z2" s="6"/>
      <c r="AA2" s="6"/>
      <c r="AB2" s="6"/>
      <c r="AC2" s="6"/>
      <c r="AD2" s="9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9"/>
      <c r="AY2" s="10"/>
      <c r="AZ2" s="10"/>
    </row>
    <row r="3" spans="1:52" s="2" customFormat="1" ht="16.5" customHeight="1" x14ac:dyDescent="0.4">
      <c r="A3" s="8"/>
      <c r="B3" s="51" t="s">
        <v>166</v>
      </c>
      <c r="C3" s="11"/>
      <c r="F3" s="65" t="s">
        <v>0</v>
      </c>
      <c r="G3" s="65"/>
      <c r="H3" s="65"/>
      <c r="I3" s="65"/>
      <c r="J3" s="7"/>
      <c r="K3" s="65" t="s">
        <v>1</v>
      </c>
      <c r="L3" s="65"/>
      <c r="M3" s="65"/>
      <c r="N3" s="65"/>
      <c r="O3" s="7"/>
      <c r="P3" s="65" t="s">
        <v>2</v>
      </c>
      <c r="Q3" s="65"/>
      <c r="R3" s="65"/>
      <c r="S3" s="65"/>
      <c r="T3" s="7"/>
      <c r="U3" s="65" t="s">
        <v>3</v>
      </c>
      <c r="V3" s="65"/>
      <c r="W3" s="65"/>
      <c r="X3" s="65"/>
      <c r="Y3" s="7"/>
      <c r="Z3" s="65" t="s">
        <v>4</v>
      </c>
      <c r="AA3" s="65"/>
      <c r="AB3" s="65"/>
      <c r="AC3" s="65"/>
      <c r="AD3" s="7"/>
      <c r="AE3" s="65" t="s">
        <v>5</v>
      </c>
      <c r="AF3" s="65"/>
      <c r="AG3" s="65"/>
      <c r="AH3" s="65"/>
      <c r="AI3" s="7"/>
      <c r="AJ3" s="65" t="s">
        <v>6</v>
      </c>
      <c r="AK3" s="65"/>
      <c r="AL3" s="65"/>
      <c r="AM3" s="65"/>
      <c r="AN3" s="7"/>
      <c r="AO3" s="65" t="s">
        <v>7</v>
      </c>
      <c r="AP3" s="65"/>
      <c r="AQ3" s="65"/>
      <c r="AR3" s="65"/>
      <c r="AS3" s="7"/>
      <c r="AT3" s="65" t="s">
        <v>8</v>
      </c>
      <c r="AU3" s="65"/>
      <c r="AV3" s="65"/>
      <c r="AW3" s="65"/>
      <c r="AX3" s="7"/>
      <c r="AY3" s="10"/>
      <c r="AZ3" s="10"/>
    </row>
    <row r="4" spans="1:52" s="2" customFormat="1" ht="12.75" customHeight="1" x14ac:dyDescent="0.2">
      <c r="A4" s="8"/>
      <c r="B4" s="51" t="s">
        <v>167</v>
      </c>
      <c r="F4" s="12"/>
      <c r="G4" s="12"/>
      <c r="H4" s="12"/>
      <c r="I4" s="12"/>
      <c r="J4" s="13"/>
      <c r="K4" s="12"/>
      <c r="L4" s="12"/>
      <c r="M4" s="12"/>
      <c r="N4" s="12"/>
      <c r="O4" s="13"/>
      <c r="P4" s="12"/>
      <c r="Q4" s="12"/>
      <c r="R4" s="12"/>
      <c r="S4" s="12"/>
      <c r="T4" s="13"/>
      <c r="U4" s="12"/>
      <c r="V4" s="12"/>
      <c r="W4" s="12"/>
      <c r="X4" s="12"/>
      <c r="Y4" s="13"/>
      <c r="Z4" s="12"/>
      <c r="AA4" s="12"/>
      <c r="AB4" s="12"/>
      <c r="AC4" s="12"/>
      <c r="AD4" s="13"/>
      <c r="AE4" s="12"/>
      <c r="AF4" s="12"/>
      <c r="AG4" s="12"/>
      <c r="AH4" s="12"/>
      <c r="AI4" s="13"/>
      <c r="AJ4" s="12"/>
      <c r="AK4" s="12"/>
      <c r="AL4" s="12"/>
      <c r="AM4" s="12"/>
      <c r="AN4" s="13"/>
      <c r="AO4" s="12"/>
      <c r="AP4" s="12"/>
      <c r="AQ4" s="12"/>
      <c r="AR4" s="12"/>
      <c r="AS4" s="13"/>
      <c r="AT4" s="12"/>
      <c r="AU4" s="12"/>
      <c r="AV4" s="12"/>
      <c r="AW4" s="12"/>
      <c r="AX4" s="13"/>
      <c r="AY4" s="14"/>
      <c r="AZ4" s="14"/>
    </row>
    <row r="5" spans="1:52" s="2" customFormat="1" ht="12.75" customHeight="1" x14ac:dyDescent="0.2">
      <c r="A5" s="8"/>
      <c r="B5" s="51"/>
      <c r="F5" s="12"/>
      <c r="G5" s="12"/>
      <c r="H5" s="12"/>
      <c r="I5" s="12"/>
      <c r="J5" s="13"/>
      <c r="K5" s="12"/>
      <c r="L5" s="12"/>
      <c r="M5" s="12"/>
      <c r="N5" s="12"/>
      <c r="O5" s="13"/>
      <c r="P5" s="12"/>
      <c r="Q5" s="12"/>
      <c r="R5" s="12"/>
      <c r="S5" s="12"/>
      <c r="T5" s="13"/>
      <c r="U5" s="12"/>
      <c r="V5" s="12"/>
      <c r="W5" s="12"/>
      <c r="X5" s="12"/>
      <c r="Y5" s="13"/>
      <c r="Z5" s="12"/>
      <c r="AA5" s="12"/>
      <c r="AB5" s="12"/>
      <c r="AC5" s="12"/>
      <c r="AD5" s="13"/>
      <c r="AE5" s="12"/>
      <c r="AF5" s="12"/>
      <c r="AG5" s="12"/>
      <c r="AH5" s="12"/>
      <c r="AI5" s="13"/>
      <c r="AJ5" s="12"/>
      <c r="AK5" s="12"/>
      <c r="AL5" s="12"/>
      <c r="AM5" s="12"/>
      <c r="AN5" s="13"/>
      <c r="AO5" s="12"/>
      <c r="AP5" s="12"/>
      <c r="AQ5" s="12"/>
      <c r="AR5" s="12"/>
      <c r="AS5" s="13"/>
      <c r="AT5" s="12"/>
      <c r="AU5" s="12"/>
      <c r="AV5" s="12"/>
      <c r="AW5" s="12"/>
      <c r="AX5" s="13"/>
      <c r="AY5" s="14"/>
      <c r="AZ5" s="14"/>
    </row>
    <row r="6" spans="1:52" s="2" customFormat="1" ht="12.75" customHeight="1" x14ac:dyDescent="0.2">
      <c r="A6" s="15" t="s">
        <v>9</v>
      </c>
      <c r="B6" s="52" t="s">
        <v>168</v>
      </c>
      <c r="C6" s="16" t="s">
        <v>10</v>
      </c>
      <c r="D6" s="16" t="s">
        <v>11</v>
      </c>
      <c r="E6" s="16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8" t="s">
        <v>16</v>
      </c>
      <c r="K6" s="17" t="s">
        <v>13</v>
      </c>
      <c r="L6" s="17" t="s">
        <v>14</v>
      </c>
      <c r="M6" s="17" t="s">
        <v>13</v>
      </c>
      <c r="N6" s="17" t="s">
        <v>15</v>
      </c>
      <c r="O6" s="18" t="s">
        <v>16</v>
      </c>
      <c r="P6" s="17" t="s">
        <v>13</v>
      </c>
      <c r="Q6" s="17" t="s">
        <v>14</v>
      </c>
      <c r="R6" s="17" t="s">
        <v>13</v>
      </c>
      <c r="S6" s="17" t="s">
        <v>15</v>
      </c>
      <c r="T6" s="18" t="s">
        <v>16</v>
      </c>
      <c r="U6" s="17" t="s">
        <v>13</v>
      </c>
      <c r="V6" s="17" t="s">
        <v>14</v>
      </c>
      <c r="W6" s="17" t="s">
        <v>13</v>
      </c>
      <c r="X6" s="17" t="s">
        <v>15</v>
      </c>
      <c r="Y6" s="18" t="s">
        <v>16</v>
      </c>
      <c r="Z6" s="17" t="s">
        <v>13</v>
      </c>
      <c r="AA6" s="17" t="s">
        <v>14</v>
      </c>
      <c r="AB6" s="17" t="s">
        <v>13</v>
      </c>
      <c r="AC6" s="17" t="s">
        <v>15</v>
      </c>
      <c r="AD6" s="18" t="s">
        <v>16</v>
      </c>
      <c r="AE6" s="17" t="s">
        <v>13</v>
      </c>
      <c r="AF6" s="17" t="s">
        <v>14</v>
      </c>
      <c r="AG6" s="17" t="s">
        <v>13</v>
      </c>
      <c r="AH6" s="17" t="s">
        <v>15</v>
      </c>
      <c r="AI6" s="18" t="s">
        <v>16</v>
      </c>
      <c r="AJ6" s="17" t="s">
        <v>13</v>
      </c>
      <c r="AK6" s="17" t="s">
        <v>14</v>
      </c>
      <c r="AL6" s="17" t="s">
        <v>13</v>
      </c>
      <c r="AM6" s="17" t="s">
        <v>15</v>
      </c>
      <c r="AN6" s="18" t="s">
        <v>16</v>
      </c>
      <c r="AO6" s="17" t="s">
        <v>13</v>
      </c>
      <c r="AP6" s="17" t="s">
        <v>14</v>
      </c>
      <c r="AQ6" s="17" t="s">
        <v>13</v>
      </c>
      <c r="AR6" s="17" t="s">
        <v>15</v>
      </c>
      <c r="AS6" s="18" t="s">
        <v>16</v>
      </c>
      <c r="AT6" s="17" t="s">
        <v>13</v>
      </c>
      <c r="AU6" s="17" t="s">
        <v>14</v>
      </c>
      <c r="AV6" s="17" t="s">
        <v>13</v>
      </c>
      <c r="AW6" s="17" t="s">
        <v>15</v>
      </c>
      <c r="AX6" s="18" t="s">
        <v>16</v>
      </c>
      <c r="AY6" s="19" t="s">
        <v>17</v>
      </c>
      <c r="AZ6" s="19" t="s">
        <v>18</v>
      </c>
    </row>
    <row r="7" spans="1:52" ht="12.95" customHeight="1" x14ac:dyDescent="0.2">
      <c r="A7" s="20">
        <v>1</v>
      </c>
      <c r="B7" s="53" t="s">
        <v>169</v>
      </c>
      <c r="C7" s="25" t="s">
        <v>170</v>
      </c>
      <c r="D7" s="25" t="s">
        <v>171</v>
      </c>
      <c r="E7" s="26" t="s">
        <v>172</v>
      </c>
      <c r="F7" s="22">
        <v>25</v>
      </c>
      <c r="G7" s="22">
        <v>36</v>
      </c>
      <c r="H7" s="23">
        <f>IF(F7="",0,VLOOKUP(F7,Werte!$A:$C,3))</f>
        <v>1</v>
      </c>
      <c r="I7" s="23">
        <f>IF(G7="",0,VLOOKUP(G7,Werte!$D:$F,3))</f>
        <v>1</v>
      </c>
      <c r="J7" s="24">
        <f>SUM(H7:I7)</f>
        <v>2</v>
      </c>
      <c r="K7" s="22"/>
      <c r="L7" s="22"/>
      <c r="M7" s="23">
        <f>IF(K7="",0,VLOOKUP(K7,Werte!$A:$C,3))</f>
        <v>0</v>
      </c>
      <c r="N7" s="23">
        <f>IF(L7="",0,VLOOKUP(L7,Werte!$D:$F,3))</f>
        <v>0</v>
      </c>
      <c r="O7" s="24">
        <f>SUM(M7:N7)</f>
        <v>0</v>
      </c>
      <c r="P7" s="22"/>
      <c r="Q7" s="22"/>
      <c r="R7" s="23">
        <f>IF(P7="",0,VLOOKUP(P7,Werte!$A:$C,3))</f>
        <v>0</v>
      </c>
      <c r="S7" s="23">
        <f>IF(Q7="",0,VLOOKUP(Q7,Werte!$D:$F,3))</f>
        <v>0</v>
      </c>
      <c r="T7" s="24">
        <f>SUM(R7:S7)</f>
        <v>0</v>
      </c>
      <c r="U7" s="22"/>
      <c r="V7" s="22"/>
      <c r="W7" s="23">
        <f>IF(U7="",0,VLOOKUP(U7,Werte!$A:$C,3))</f>
        <v>0</v>
      </c>
      <c r="X7" s="23">
        <f>IF(V7="",0,VLOOKUP(V7,Werte!$D:$F,3))</f>
        <v>0</v>
      </c>
      <c r="Y7" s="24">
        <f>SUM(W7:X7)</f>
        <v>0</v>
      </c>
      <c r="Z7" s="22"/>
      <c r="AA7" s="22"/>
      <c r="AB7" s="23">
        <f>IF(Z7="",0,VLOOKUP(Z7,Werte!$A:$C,3))</f>
        <v>0</v>
      </c>
      <c r="AC7" s="23">
        <f>IF(AA7="",0,VLOOKUP(AA7,Werte!$D:$F,3))</f>
        <v>0</v>
      </c>
      <c r="AD7" s="24">
        <f>SUM(AB7:AC7)</f>
        <v>0</v>
      </c>
      <c r="AE7" s="22">
        <v>62</v>
      </c>
      <c r="AF7" s="22">
        <v>4</v>
      </c>
      <c r="AG7" s="23">
        <f>IF(AE7="",0,VLOOKUP(AE7,Werte!$A:$C,3))</f>
        <v>5</v>
      </c>
      <c r="AH7" s="23">
        <f>IF(AF7="",0,VLOOKUP(AF7,Werte!$D:$F,3))</f>
        <v>7</v>
      </c>
      <c r="AI7" s="24">
        <f>SUM(AG7:AH7)</f>
        <v>12</v>
      </c>
      <c r="AJ7" s="22"/>
      <c r="AK7" s="22"/>
      <c r="AL7" s="22">
        <f>IF(AJ7="",0,VLOOKUP(AJ7,Werte!$A:$C,3))</f>
        <v>0</v>
      </c>
      <c r="AM7" s="22">
        <f>IF(AK7="",0,VLOOKUP(AK7,Werte!$D:$F,3))</f>
        <v>0</v>
      </c>
      <c r="AN7" s="24">
        <f>SUM(AL7:AM7)</f>
        <v>0</v>
      </c>
      <c r="AO7" s="22"/>
      <c r="AP7" s="22"/>
      <c r="AQ7" s="23">
        <f>IF(AO7="",0,VLOOKUP(AO7,Werte!$A:$C,3))</f>
        <v>0</v>
      </c>
      <c r="AR7" s="23">
        <f>IF(AP7="",0,VLOOKUP(AP7,Werte!$D:$F,3))</f>
        <v>0</v>
      </c>
      <c r="AS7" s="24">
        <f>SUM(AQ7:AR7)</f>
        <v>0</v>
      </c>
      <c r="AT7" s="22">
        <v>85</v>
      </c>
      <c r="AU7" s="22">
        <v>3</v>
      </c>
      <c r="AV7" s="23">
        <f>IF(AT7="",0,VLOOKUP(AT7,Werte!$A:$C,3))</f>
        <v>7</v>
      </c>
      <c r="AW7" s="23">
        <f>IF(AU7="",0,VLOOKUP(AU7,Werte!$D:$F,3))</f>
        <v>8</v>
      </c>
      <c r="AX7" s="24">
        <f>SUM(AV7:AW7)</f>
        <v>15</v>
      </c>
      <c r="AY7" s="23">
        <f>F7+K7+P7+U7+Z7+AE7+AJ7+AO7+AT7</f>
        <v>172</v>
      </c>
      <c r="AZ7" s="23">
        <f>J7+O7+T7+Y7+AD7+AI7+AM7+AR7+AW7+AM7+AW7</f>
        <v>30</v>
      </c>
    </row>
    <row r="8" spans="1:52" ht="12.6" customHeight="1" x14ac:dyDescent="0.2">
      <c r="A8" s="20">
        <v>2</v>
      </c>
      <c r="B8" s="53" t="s">
        <v>169</v>
      </c>
      <c r="C8" s="25" t="s">
        <v>99</v>
      </c>
      <c r="D8" s="25" t="s">
        <v>173</v>
      </c>
      <c r="E8" s="26" t="s">
        <v>174</v>
      </c>
      <c r="F8" s="22"/>
      <c r="G8" s="22"/>
      <c r="H8" s="28">
        <f>IF(F8="",0,VLOOKUP(F8,Werte!$A:$C,3))</f>
        <v>0</v>
      </c>
      <c r="I8" s="28">
        <f>IF(G8="",0,VLOOKUP(G8,Werte!$D:$F,3))</f>
        <v>0</v>
      </c>
      <c r="J8" s="27">
        <f>SUM(H8:I8)</f>
        <v>0</v>
      </c>
      <c r="K8" s="22"/>
      <c r="L8" s="22"/>
      <c r="M8" s="23">
        <f>IF(K8="",0,VLOOKUP(K8,Werte!$A:$C,3))</f>
        <v>0</v>
      </c>
      <c r="N8" s="23">
        <f>IF(L8="",0,VLOOKUP(L8,Werte!$D:$F,3))</f>
        <v>0</v>
      </c>
      <c r="O8" s="24">
        <f>SUM(M8:N8)</f>
        <v>0</v>
      </c>
      <c r="P8" s="22"/>
      <c r="Q8" s="22"/>
      <c r="R8" s="22">
        <f>IF(P8="",0,VLOOKUP(P8,Werte!$A:$C,3))</f>
        <v>0</v>
      </c>
      <c r="S8" s="22">
        <f>IF(Q8="",0,VLOOKUP(Q8,Werte!$D:$F,3))</f>
        <v>0</v>
      </c>
      <c r="T8" s="24">
        <f>SUM(R8:S8)</f>
        <v>0</v>
      </c>
      <c r="U8" s="22"/>
      <c r="V8" s="22"/>
      <c r="W8" s="23">
        <f>IF(U8="",0,VLOOKUP(U8,Werte!$A:$C,3))</f>
        <v>0</v>
      </c>
      <c r="X8" s="23">
        <f>IF(V8="",0,VLOOKUP(V8,Werte!$D:$F,3))</f>
        <v>0</v>
      </c>
      <c r="Y8" s="27">
        <f>SUM(W8:X8)</f>
        <v>0</v>
      </c>
      <c r="Z8" s="22"/>
      <c r="AA8" s="22"/>
      <c r="AB8" s="23">
        <f>IF(Z8="",0,VLOOKUP(Z8,Werte!$A:$C,3))</f>
        <v>0</v>
      </c>
      <c r="AC8" s="23">
        <f>IF(AA8="",0,VLOOKUP(AA8,Werte!$D:$F,3))</f>
        <v>0</v>
      </c>
      <c r="AD8" s="24">
        <f>SUM(AB8:AC8)</f>
        <v>0</v>
      </c>
      <c r="AE8" s="22">
        <v>31</v>
      </c>
      <c r="AF8" s="22">
        <v>2</v>
      </c>
      <c r="AG8" s="23">
        <f>IF(AE8="",0,VLOOKUP(AE8,Werte!$A:$C,3))</f>
        <v>2</v>
      </c>
      <c r="AH8" s="23">
        <f>IF(AF8="",0,VLOOKUP(AF8,Werte!$D:$F,3))</f>
        <v>9</v>
      </c>
      <c r="AI8" s="24">
        <f>SUM(AG8:AH8)</f>
        <v>11</v>
      </c>
      <c r="AJ8" s="22"/>
      <c r="AK8" s="22"/>
      <c r="AL8" s="22">
        <f>IF(AJ8="",0,VLOOKUP(AJ8,Werte!$A:$C,3))</f>
        <v>0</v>
      </c>
      <c r="AM8" s="22">
        <f>IF(AK8="",0,VLOOKUP(AK8,Werte!$D:$F,3))</f>
        <v>0</v>
      </c>
      <c r="AN8" s="24">
        <f>SUM(AL8:AM8)</f>
        <v>0</v>
      </c>
      <c r="AO8" s="22"/>
      <c r="AP8" s="22"/>
      <c r="AQ8" s="23">
        <f>IF(AO8="",0,VLOOKUP(AO8,Werte!$A:$C,3))</f>
        <v>0</v>
      </c>
      <c r="AR8" s="23">
        <f>IF(AP8="",0,VLOOKUP(AP8,Werte!$D:$F,3))</f>
        <v>0</v>
      </c>
      <c r="AS8" s="24">
        <f>SUM(AQ8:AR8)</f>
        <v>0</v>
      </c>
      <c r="AT8" s="22"/>
      <c r="AU8" s="22"/>
      <c r="AV8" s="23">
        <f>IF(AT8="",0,VLOOKUP(AT8,Werte!$A:$C,3))</f>
        <v>0</v>
      </c>
      <c r="AW8" s="23">
        <f>IF(AU8="",0,VLOOKUP(AU8,Werte!$D:$F,3))</f>
        <v>0</v>
      </c>
      <c r="AX8" s="24">
        <f>SUM(AV8:AW8)</f>
        <v>0</v>
      </c>
      <c r="AY8" s="23">
        <f>F8+K8+P8+U8+Z8+AE8+AJ8+AO8+AT8</f>
        <v>31</v>
      </c>
      <c r="AZ8" s="23">
        <f>J8+O8+T8+Y8+AD8+AI8+AM8+AR8+AW8+AM8+AW8</f>
        <v>11</v>
      </c>
    </row>
    <row r="9" spans="1:52" ht="12.6" customHeight="1" x14ac:dyDescent="0.2">
      <c r="A9" s="20">
        <v>3</v>
      </c>
      <c r="B9" s="53" t="s">
        <v>169</v>
      </c>
      <c r="C9" s="31" t="s">
        <v>148</v>
      </c>
      <c r="D9" s="31" t="s">
        <v>175</v>
      </c>
      <c r="E9" s="38" t="s">
        <v>176</v>
      </c>
      <c r="F9" s="22">
        <v>25</v>
      </c>
      <c r="G9" s="22">
        <v>43</v>
      </c>
      <c r="H9" s="22">
        <f>IF(F9="",0,VLOOKUP(F9,Werte!$A:$C,3))</f>
        <v>1</v>
      </c>
      <c r="I9" s="22">
        <f>IF(G9="",0,VLOOKUP(G9,Werte!$D:$F,3))</f>
        <v>1</v>
      </c>
      <c r="J9" s="27">
        <f>SUM(H9:I9)</f>
        <v>2</v>
      </c>
      <c r="K9" s="22"/>
      <c r="L9" s="22"/>
      <c r="M9" s="22">
        <f>IF(K9="",0,VLOOKUP(K9,Werte!$A:$C,3))</f>
        <v>0</v>
      </c>
      <c r="N9" s="22">
        <f>IF(L9="",0,VLOOKUP(L9,Werte!$D:$F,3))</f>
        <v>0</v>
      </c>
      <c r="O9" s="27">
        <f>SUM(M9:N9)</f>
        <v>0</v>
      </c>
      <c r="P9" s="22">
        <v>26</v>
      </c>
      <c r="Q9" s="22">
        <v>21</v>
      </c>
      <c r="R9" s="22">
        <f>IF(P9="",0,VLOOKUP(P9,Werte!$A:$C,3))</f>
        <v>1</v>
      </c>
      <c r="S9" s="22">
        <f>IF(Q9="",0,VLOOKUP(Q9,Werte!$D:$F,3))</f>
        <v>1</v>
      </c>
      <c r="T9" s="27">
        <f>SUM(R9:S9)</f>
        <v>2</v>
      </c>
      <c r="U9" s="22"/>
      <c r="V9" s="22"/>
      <c r="W9" s="23">
        <f>IF(U9="",0,VLOOKUP(U9,Werte!$A:$C,3))</f>
        <v>0</v>
      </c>
      <c r="X9" s="23">
        <f>IF(V9="",0,VLOOKUP(V9,Werte!$D:$F,3))</f>
        <v>0</v>
      </c>
      <c r="Y9" s="27">
        <f>SUM(W9:X9)</f>
        <v>0</v>
      </c>
      <c r="Z9" s="22">
        <v>25</v>
      </c>
      <c r="AA9" s="22">
        <v>12</v>
      </c>
      <c r="AB9" s="22">
        <f>IF(Z9="",0,VLOOKUP(Z9,Werte!$A:$C,3))</f>
        <v>1</v>
      </c>
      <c r="AC9" s="22">
        <f>IF(AA9="",0,VLOOKUP(AA9,Werte!$D:$F,3))</f>
        <v>4</v>
      </c>
      <c r="AD9" s="27">
        <f>SUM(AB9:AC9)</f>
        <v>5</v>
      </c>
      <c r="AE9" s="22"/>
      <c r="AF9" s="22"/>
      <c r="AG9" s="22">
        <f>IF(AE9="",0,VLOOKUP(AE9,Werte!$A:$C,3))</f>
        <v>0</v>
      </c>
      <c r="AH9" s="22">
        <f>IF(AF9="",0,VLOOKUP(AF9,Werte!$D:$F,3))</f>
        <v>0</v>
      </c>
      <c r="AI9" s="27">
        <f>SUM(AG9:AH9)</f>
        <v>0</v>
      </c>
      <c r="AJ9" s="22"/>
      <c r="AK9" s="22"/>
      <c r="AL9" s="22">
        <f>IF(AJ9="",0,VLOOKUP(AJ9,Werte!$A:$C,3))</f>
        <v>0</v>
      </c>
      <c r="AM9" s="22">
        <f>IF(AK9="",0,VLOOKUP(AK9,Werte!$D:$F,3))</f>
        <v>0</v>
      </c>
      <c r="AN9" s="27">
        <f>SUM(AL9:AM9)</f>
        <v>0</v>
      </c>
      <c r="AO9" s="22"/>
      <c r="AP9" s="22"/>
      <c r="AQ9" s="22">
        <f>IF(AO9="",0,VLOOKUP(AO9,Werte!$A:$C,3))</f>
        <v>0</v>
      </c>
      <c r="AR9" s="22">
        <f>IF(AP9="",0,VLOOKUP(AP9,Werte!$D:$F,3))</f>
        <v>0</v>
      </c>
      <c r="AS9" s="27">
        <f>SUM(AQ9:AR9)</f>
        <v>0</v>
      </c>
      <c r="AT9" s="22"/>
      <c r="AU9" s="22"/>
      <c r="AV9" s="22">
        <f>IF(AT9="",0,VLOOKUP(AT9,Werte!$A:$C,3))</f>
        <v>0</v>
      </c>
      <c r="AW9" s="22">
        <f>IF(AU9="",0,VLOOKUP(AU9,Werte!$D:$F,3))</f>
        <v>0</v>
      </c>
      <c r="AX9" s="27">
        <f>SUM(AV9:AW9)</f>
        <v>0</v>
      </c>
      <c r="AY9" s="23">
        <f>F9+K9+P9+U9+Z9+AE9+AJ9+AO9+AT9</f>
        <v>76</v>
      </c>
      <c r="AZ9" s="23">
        <f>J9+O9+T9+Y9+AD9+AI9+AM9+AR9+AW9+AM9+AW9</f>
        <v>9</v>
      </c>
    </row>
    <row r="10" spans="1:52" ht="12.6" customHeight="1" x14ac:dyDescent="0.25">
      <c r="A10" s="8"/>
      <c r="B10" s="54"/>
      <c r="C10" s="41"/>
      <c r="D10" s="41"/>
      <c r="E10" s="41"/>
      <c r="AY10" s="14"/>
      <c r="AZ10" s="14"/>
    </row>
    <row r="11" spans="1:52" ht="12.75" customHeight="1" x14ac:dyDescent="0.2">
      <c r="A11" s="8"/>
      <c r="B11" s="51"/>
      <c r="C11" s="2"/>
      <c r="D11" s="2"/>
      <c r="AY11" s="10"/>
      <c r="AZ11" s="10"/>
    </row>
    <row r="12" spans="1:52" ht="12.75" customHeight="1" x14ac:dyDescent="0.2">
      <c r="A12" s="8"/>
      <c r="B12" s="51"/>
      <c r="C12" s="42"/>
      <c r="D12" s="2"/>
      <c r="AY12" s="10"/>
      <c r="AZ12" s="10"/>
    </row>
    <row r="13" spans="1:52" ht="12.75" customHeight="1" x14ac:dyDescent="0.2">
      <c r="A13" s="43"/>
      <c r="B13" s="55"/>
      <c r="C13" s="42"/>
      <c r="D13" s="44"/>
      <c r="AZ13" s="45"/>
    </row>
    <row r="14" spans="1:52" ht="12.75" customHeight="1" x14ac:dyDescent="0.2">
      <c r="A14" s="46"/>
      <c r="C14" s="47"/>
      <c r="D14" s="47"/>
      <c r="AZ14" s="48"/>
    </row>
    <row r="15" spans="1:52" ht="12.75" customHeight="1" x14ac:dyDescent="0.2">
      <c r="A15" s="46"/>
      <c r="C15" s="47"/>
      <c r="D15" s="47"/>
      <c r="AZ15" s="48"/>
    </row>
    <row r="16" spans="1:52" ht="12.6" customHeight="1" x14ac:dyDescent="0.2">
      <c r="A16" s="46"/>
      <c r="C16" s="47"/>
      <c r="D16" s="47"/>
      <c r="AZ16" s="48"/>
    </row>
    <row r="17" spans="1:52" ht="12.6" customHeight="1" x14ac:dyDescent="0.2">
      <c r="A17" s="46"/>
      <c r="C17" s="47"/>
      <c r="D17" s="47"/>
      <c r="AZ17" s="48"/>
    </row>
    <row r="18" spans="1:52" ht="12.75" customHeight="1" x14ac:dyDescent="0.2">
      <c r="A18" s="46"/>
      <c r="C18" s="47"/>
      <c r="D18" s="47"/>
      <c r="AZ18" s="48"/>
    </row>
    <row r="19" spans="1:52" ht="12.75" customHeight="1" x14ac:dyDescent="0.2">
      <c r="A19" s="46"/>
      <c r="C19" s="47"/>
      <c r="D19" s="47"/>
      <c r="AZ19" s="48"/>
    </row>
    <row r="20" spans="1:52" ht="12.75" customHeight="1" x14ac:dyDescent="0.2">
      <c r="A20" s="46"/>
      <c r="C20" s="47"/>
      <c r="D20" s="47"/>
      <c r="AZ20" s="48"/>
    </row>
    <row r="21" spans="1:52" ht="12.6" customHeight="1" x14ac:dyDescent="0.2">
      <c r="A21" s="46"/>
      <c r="C21" s="47"/>
      <c r="D21" s="47"/>
      <c r="AZ21" s="48"/>
    </row>
    <row r="22" spans="1:52" ht="12.6" customHeight="1" x14ac:dyDescent="0.2">
      <c r="A22" s="46"/>
      <c r="C22" s="47"/>
      <c r="D22" s="47"/>
      <c r="AZ22" s="48"/>
    </row>
    <row r="23" spans="1:52" ht="12.75" customHeight="1" x14ac:dyDescent="0.2">
      <c r="A23" s="46"/>
      <c r="C23" s="47"/>
      <c r="D23" s="47"/>
      <c r="AZ23" s="48"/>
    </row>
    <row r="24" spans="1:52" ht="12.75" customHeight="1" x14ac:dyDescent="0.2">
      <c r="A24" s="46"/>
      <c r="C24" s="47"/>
      <c r="D24" s="47"/>
      <c r="AZ24" s="48"/>
    </row>
    <row r="25" spans="1:52" ht="12.75" customHeight="1" x14ac:dyDescent="0.2">
      <c r="A25" s="46"/>
      <c r="C25" s="47"/>
      <c r="D25" s="47"/>
      <c r="AZ25" s="48"/>
    </row>
    <row r="26" spans="1:52" ht="12.6" customHeight="1" x14ac:dyDescent="0.2">
      <c r="A26" s="46"/>
      <c r="C26" s="47"/>
      <c r="D26" s="47"/>
      <c r="AZ26" s="48"/>
    </row>
    <row r="27" spans="1:52" ht="12.75" customHeight="1" x14ac:dyDescent="0.2">
      <c r="A27" s="46"/>
      <c r="C27" s="47"/>
      <c r="D27" s="47"/>
      <c r="AZ27" s="48"/>
    </row>
    <row r="28" spans="1:52" ht="12.75" customHeight="1" x14ac:dyDescent="0.2">
      <c r="A28" s="46"/>
      <c r="C28" s="47"/>
      <c r="D28" s="47"/>
      <c r="AZ28" s="48"/>
    </row>
    <row r="29" spans="1:52" ht="12.6" customHeight="1" x14ac:dyDescent="0.2">
      <c r="A29" s="46"/>
      <c r="C29" s="47"/>
      <c r="D29" s="47"/>
      <c r="AZ29" s="48"/>
    </row>
    <row r="30" spans="1:52" ht="12.6" customHeight="1" x14ac:dyDescent="0.2">
      <c r="A30" s="46"/>
      <c r="C30" s="47"/>
      <c r="D30" s="47"/>
      <c r="AZ30" s="48"/>
    </row>
    <row r="31" spans="1:52" ht="12.6" customHeight="1" x14ac:dyDescent="0.2">
      <c r="A31" s="46"/>
      <c r="C31" s="47"/>
      <c r="D31" s="47"/>
      <c r="AZ31" s="48"/>
    </row>
    <row r="32" spans="1:52" ht="12.75" customHeight="1" x14ac:dyDescent="0.2">
      <c r="A32" s="46"/>
      <c r="C32" s="47"/>
      <c r="D32" s="47"/>
      <c r="AZ32" s="48"/>
    </row>
    <row r="33" spans="1:52" ht="12.75" customHeight="1" x14ac:dyDescent="0.2">
      <c r="A33" s="46"/>
      <c r="C33" s="47"/>
      <c r="D33" s="47"/>
      <c r="AZ33" s="48"/>
    </row>
    <row r="34" spans="1:52" ht="12.75" customHeight="1" x14ac:dyDescent="0.2">
      <c r="A34" s="46"/>
      <c r="C34" s="47"/>
      <c r="D34" s="47"/>
      <c r="AZ34" s="48"/>
    </row>
    <row r="35" spans="1:52" ht="12.75" customHeight="1" x14ac:dyDescent="0.2">
      <c r="A35" s="46"/>
      <c r="C35" s="47"/>
      <c r="D35" s="47"/>
      <c r="AZ35" s="48"/>
    </row>
    <row r="36" spans="1:52" ht="12.75" customHeight="1" x14ac:dyDescent="0.2">
      <c r="A36" s="46"/>
      <c r="C36" s="47"/>
      <c r="D36" s="47"/>
      <c r="AZ36" s="48"/>
    </row>
    <row r="37" spans="1:52" ht="12.75" customHeight="1" x14ac:dyDescent="0.2">
      <c r="A37" s="46"/>
      <c r="C37" s="47"/>
      <c r="D37" s="47"/>
      <c r="AZ37" s="48"/>
    </row>
    <row r="38" spans="1:52" ht="12.6" customHeight="1" x14ac:dyDescent="0.2">
      <c r="A38" s="46"/>
      <c r="C38" s="47"/>
      <c r="D38" s="47"/>
      <c r="AZ38" s="48"/>
    </row>
    <row r="39" spans="1:52" ht="12.6" customHeight="1" x14ac:dyDescent="0.2">
      <c r="A39" s="46"/>
      <c r="C39" s="47"/>
      <c r="D39" s="47"/>
      <c r="AZ39" s="48"/>
    </row>
    <row r="40" spans="1:52" ht="12.75" customHeight="1" x14ac:dyDescent="0.2">
      <c r="A40" s="46"/>
      <c r="C40" s="47"/>
      <c r="D40" s="47"/>
      <c r="AZ40" s="48"/>
    </row>
    <row r="41" spans="1:52" ht="12.75" customHeight="1" x14ac:dyDescent="0.2">
      <c r="A41" s="46"/>
      <c r="C41" s="47"/>
      <c r="D41" s="47"/>
      <c r="AZ41" s="48"/>
    </row>
    <row r="42" spans="1:52" ht="12.6" customHeight="1" x14ac:dyDescent="0.2">
      <c r="A42" s="46"/>
      <c r="C42" s="47"/>
      <c r="D42" s="47"/>
      <c r="AZ42" s="48"/>
    </row>
    <row r="43" spans="1:52" ht="12.6" customHeight="1" x14ac:dyDescent="0.2">
      <c r="A43" s="46"/>
      <c r="C43" s="47"/>
      <c r="D43" s="47"/>
      <c r="AZ43" s="48"/>
    </row>
    <row r="44" spans="1:52" ht="12.6" customHeight="1" x14ac:dyDescent="0.2">
      <c r="A44" s="46"/>
      <c r="C44" s="47"/>
      <c r="D44" s="47"/>
      <c r="AZ44" s="48"/>
    </row>
    <row r="45" spans="1:52" ht="12.75" customHeight="1" x14ac:dyDescent="0.2">
      <c r="A45" s="46"/>
      <c r="C45" s="47"/>
      <c r="D45" s="47"/>
      <c r="AZ45" s="48"/>
    </row>
    <row r="46" spans="1:52" ht="12.6" customHeight="1" x14ac:dyDescent="0.2">
      <c r="A46" s="46"/>
      <c r="C46" s="47"/>
      <c r="D46" s="47"/>
      <c r="AZ46" s="48"/>
    </row>
    <row r="47" spans="1:52" ht="12.75" customHeight="1" x14ac:dyDescent="0.2">
      <c r="A47" s="46"/>
      <c r="C47" s="47"/>
      <c r="D47" s="47"/>
      <c r="AZ47" s="48"/>
    </row>
    <row r="48" spans="1:52" ht="12.6" customHeight="1" x14ac:dyDescent="0.2">
      <c r="A48" s="46"/>
      <c r="C48" s="47"/>
      <c r="D48" s="47"/>
      <c r="AZ48" s="48"/>
    </row>
    <row r="49" spans="1:52" ht="12.6" customHeight="1" x14ac:dyDescent="0.2">
      <c r="A49" s="46"/>
      <c r="C49" s="47"/>
      <c r="D49" s="47"/>
      <c r="AZ49" s="48"/>
    </row>
    <row r="50" spans="1:52" ht="12.6" customHeight="1" x14ac:dyDescent="0.2">
      <c r="A50" s="46"/>
      <c r="C50" s="47"/>
      <c r="D50" s="47"/>
      <c r="AZ50" s="48"/>
    </row>
    <row r="51" spans="1:52" ht="12.6" customHeight="1" x14ac:dyDescent="0.2">
      <c r="A51" s="46"/>
      <c r="C51" s="47"/>
      <c r="D51" s="47"/>
      <c r="AZ51" s="48"/>
    </row>
    <row r="52" spans="1:52" ht="12.6" customHeight="1" x14ac:dyDescent="0.2">
      <c r="A52" s="46"/>
      <c r="C52" s="47"/>
      <c r="D52" s="47"/>
      <c r="AZ52" s="48"/>
    </row>
    <row r="53" spans="1:52" ht="12.6" customHeight="1" x14ac:dyDescent="0.2">
      <c r="A53" s="46"/>
      <c r="AZ53" s="48"/>
    </row>
    <row r="54" spans="1:52" ht="12.6" customHeight="1" x14ac:dyDescent="0.2">
      <c r="A54" s="46"/>
      <c r="AZ54" s="48"/>
    </row>
    <row r="55" spans="1:52" ht="12.6" customHeight="1" x14ac:dyDescent="0.2">
      <c r="A55" s="46"/>
      <c r="AZ55" s="48"/>
    </row>
    <row r="56" spans="1:52" ht="12.6" customHeight="1" x14ac:dyDescent="0.2">
      <c r="A56" s="46"/>
      <c r="AZ56" s="48"/>
    </row>
    <row r="57" spans="1:52" ht="12.6" customHeight="1" x14ac:dyDescent="0.2">
      <c r="A57" s="46"/>
      <c r="AZ57" s="48"/>
    </row>
    <row r="58" spans="1:52" ht="12.6" customHeight="1" x14ac:dyDescent="0.2">
      <c r="A58" s="46"/>
      <c r="AZ58" s="48"/>
    </row>
    <row r="59" spans="1:52" ht="12.6" customHeight="1" x14ac:dyDescent="0.2">
      <c r="A59" s="46"/>
      <c r="AZ59" s="48"/>
    </row>
    <row r="60" spans="1:52" ht="12.6" customHeight="1" x14ac:dyDescent="0.2">
      <c r="A60" s="46"/>
      <c r="AZ60" s="48"/>
    </row>
    <row r="61" spans="1:52" ht="12.6" customHeight="1" x14ac:dyDescent="0.2">
      <c r="A61" s="46"/>
      <c r="AZ61" s="48"/>
    </row>
    <row r="62" spans="1:52" ht="12.6" customHeight="1" x14ac:dyDescent="0.2">
      <c r="A62" s="46"/>
      <c r="AZ62" s="48"/>
    </row>
    <row r="63" spans="1:52" ht="12.6" customHeight="1" x14ac:dyDescent="0.2">
      <c r="A63" s="46"/>
      <c r="AZ63" s="48"/>
    </row>
    <row r="64" spans="1:52" ht="12.6" customHeight="1" x14ac:dyDescent="0.2">
      <c r="AY64" s="48"/>
      <c r="AZ64" s="48"/>
    </row>
    <row r="65" spans="51:52" ht="12.6" customHeight="1" x14ac:dyDescent="0.2">
      <c r="AY65" s="48"/>
      <c r="AZ65" s="48"/>
    </row>
    <row r="66" spans="51:52" ht="12.6" customHeight="1" x14ac:dyDescent="0.2">
      <c r="AY66" s="48"/>
      <c r="AZ66" s="48"/>
    </row>
    <row r="67" spans="51:52" ht="12.6" customHeight="1" x14ac:dyDescent="0.2">
      <c r="AY67" s="48"/>
      <c r="AZ67" s="48"/>
    </row>
    <row r="68" spans="51:52" ht="12.6" customHeight="1" x14ac:dyDescent="0.2">
      <c r="AY68" s="48"/>
      <c r="AZ68" s="48"/>
    </row>
    <row r="69" spans="51:52" ht="12.6" customHeight="1" x14ac:dyDescent="0.2">
      <c r="AY69" s="48"/>
      <c r="AZ69" s="48"/>
    </row>
    <row r="70" spans="51:52" ht="12.6" customHeight="1" x14ac:dyDescent="0.2">
      <c r="AY70" s="48"/>
      <c r="AZ70" s="48"/>
    </row>
    <row r="71" spans="51:52" ht="12.6" customHeight="1" x14ac:dyDescent="0.2">
      <c r="AY71" s="48"/>
      <c r="AZ71" s="48"/>
    </row>
    <row r="72" spans="51:52" ht="12.6" customHeight="1" x14ac:dyDescent="0.2">
      <c r="AY72" s="48"/>
      <c r="AZ72" s="48"/>
    </row>
    <row r="73" spans="51:52" ht="12.6" customHeight="1" x14ac:dyDescent="0.2">
      <c r="AY73" s="48"/>
      <c r="AZ73" s="48"/>
    </row>
    <row r="74" spans="51:52" ht="12.6" customHeight="1" x14ac:dyDescent="0.2">
      <c r="AY74" s="48"/>
      <c r="AZ74" s="48"/>
    </row>
    <row r="75" spans="51:52" ht="12.6" customHeight="1" x14ac:dyDescent="0.2">
      <c r="AY75" s="48"/>
      <c r="AZ75" s="48"/>
    </row>
    <row r="76" spans="51:52" ht="12.6" customHeight="1" x14ac:dyDescent="0.2">
      <c r="AY76" s="48"/>
      <c r="AZ76" s="48"/>
    </row>
    <row r="77" spans="51:52" ht="12.6" customHeight="1" x14ac:dyDescent="0.2">
      <c r="AY77" s="48"/>
      <c r="AZ77" s="48"/>
    </row>
    <row r="78" spans="51:52" ht="12.6" customHeight="1" x14ac:dyDescent="0.2">
      <c r="AY78" s="48"/>
      <c r="AZ78" s="48"/>
    </row>
    <row r="79" spans="51:52" ht="12.6" customHeight="1" x14ac:dyDescent="0.2">
      <c r="AY79" s="48"/>
      <c r="AZ79" s="48"/>
    </row>
    <row r="80" spans="51:52" ht="12.6" customHeight="1" x14ac:dyDescent="0.2">
      <c r="AY80" s="48"/>
      <c r="AZ80" s="48"/>
    </row>
    <row r="81" spans="51:52" ht="12.6" customHeight="1" x14ac:dyDescent="0.2">
      <c r="AY81" s="48"/>
      <c r="AZ81" s="48"/>
    </row>
    <row r="82" spans="51:52" ht="12.6" customHeight="1" x14ac:dyDescent="0.2">
      <c r="AY82" s="48"/>
      <c r="AZ82" s="48"/>
    </row>
    <row r="83" spans="51:52" ht="12.6" customHeight="1" x14ac:dyDescent="0.2">
      <c r="AY83" s="48"/>
      <c r="AZ83" s="48"/>
    </row>
    <row r="84" spans="51:52" ht="12.6" customHeight="1" x14ac:dyDescent="0.2">
      <c r="AY84" s="48"/>
      <c r="AZ84" s="48"/>
    </row>
    <row r="85" spans="51:52" ht="12.6" customHeight="1" x14ac:dyDescent="0.2">
      <c r="AY85" s="48"/>
      <c r="AZ85" s="48"/>
    </row>
    <row r="86" spans="51:52" ht="12.6" customHeight="1" x14ac:dyDescent="0.2">
      <c r="AY86" s="48"/>
      <c r="AZ86" s="48"/>
    </row>
    <row r="87" spans="51:52" ht="12.6" customHeight="1" x14ac:dyDescent="0.2">
      <c r="AY87" s="48"/>
      <c r="AZ87" s="48"/>
    </row>
    <row r="88" spans="51:52" ht="12.6" customHeight="1" x14ac:dyDescent="0.2">
      <c r="AY88" s="48"/>
      <c r="AZ88" s="48"/>
    </row>
    <row r="89" spans="51:52" ht="12.6" customHeight="1" x14ac:dyDescent="0.2">
      <c r="AY89" s="48"/>
      <c r="AZ89" s="48"/>
    </row>
    <row r="90" spans="51:52" ht="12.6" customHeight="1" x14ac:dyDescent="0.2">
      <c r="AY90" s="48"/>
      <c r="AZ90" s="48"/>
    </row>
    <row r="91" spans="51:52" ht="12.6" customHeight="1" x14ac:dyDescent="0.2">
      <c r="AY91" s="48"/>
      <c r="AZ91" s="48"/>
    </row>
    <row r="92" spans="51:52" ht="12.6" customHeight="1" x14ac:dyDescent="0.2">
      <c r="AY92" s="48"/>
      <c r="AZ92" s="48"/>
    </row>
    <row r="93" spans="51:52" ht="12.6" customHeight="1" x14ac:dyDescent="0.2">
      <c r="AY93" s="48"/>
      <c r="AZ93" s="48"/>
    </row>
    <row r="94" spans="51:52" ht="12.6" customHeight="1" x14ac:dyDescent="0.2">
      <c r="AY94" s="48"/>
      <c r="AZ94" s="48"/>
    </row>
    <row r="95" spans="51:52" ht="12.6" customHeight="1" x14ac:dyDescent="0.2">
      <c r="AY95" s="48"/>
      <c r="AZ95" s="48"/>
    </row>
    <row r="96" spans="51:52" ht="12.6" customHeight="1" x14ac:dyDescent="0.2">
      <c r="AY96" s="48"/>
      <c r="AZ96" s="48"/>
    </row>
    <row r="97" spans="51:52" ht="12.6" customHeight="1" x14ac:dyDescent="0.2">
      <c r="AY97" s="48"/>
      <c r="AZ97" s="48"/>
    </row>
    <row r="98" spans="51:52" ht="12.6" customHeight="1" x14ac:dyDescent="0.2">
      <c r="AY98" s="48"/>
      <c r="AZ98" s="48"/>
    </row>
    <row r="99" spans="51:52" ht="12.6" customHeight="1" x14ac:dyDescent="0.2">
      <c r="AY99" s="48"/>
      <c r="AZ99" s="48"/>
    </row>
    <row r="100" spans="51:52" ht="12.6" customHeight="1" x14ac:dyDescent="0.2">
      <c r="AY100" s="48"/>
      <c r="AZ100" s="48"/>
    </row>
    <row r="101" spans="51:52" ht="12.6" customHeight="1" x14ac:dyDescent="0.2">
      <c r="AY101" s="48"/>
      <c r="AZ101" s="48"/>
    </row>
    <row r="102" spans="51:52" ht="12.6" customHeight="1" x14ac:dyDescent="0.2">
      <c r="AY102" s="48"/>
      <c r="AZ102" s="48"/>
    </row>
    <row r="103" spans="51:52" ht="12.6" customHeight="1" x14ac:dyDescent="0.2">
      <c r="AY103" s="48"/>
      <c r="AZ103" s="48"/>
    </row>
    <row r="104" spans="51:52" ht="12.6" customHeight="1" x14ac:dyDescent="0.2">
      <c r="AY104" s="48"/>
      <c r="AZ104" s="48"/>
    </row>
    <row r="105" spans="51:52" ht="12.6" customHeight="1" x14ac:dyDescent="0.2">
      <c r="AY105" s="48"/>
      <c r="AZ105" s="48"/>
    </row>
    <row r="106" spans="51:52" ht="12.6" customHeight="1" x14ac:dyDescent="0.2">
      <c r="AY106" s="48"/>
      <c r="AZ106" s="48"/>
    </row>
    <row r="107" spans="51:52" ht="12.6" customHeight="1" x14ac:dyDescent="0.2">
      <c r="AY107" s="48"/>
      <c r="AZ107" s="48"/>
    </row>
    <row r="108" spans="51:52" ht="12.6" customHeight="1" x14ac:dyDescent="0.2">
      <c r="AY108" s="48"/>
      <c r="AZ108" s="48"/>
    </row>
    <row r="109" spans="51:52" ht="12.6" customHeight="1" x14ac:dyDescent="0.2">
      <c r="AY109" s="48"/>
      <c r="AZ109" s="48"/>
    </row>
    <row r="110" spans="51:52" ht="12.6" customHeight="1" x14ac:dyDescent="0.2">
      <c r="AY110" s="48"/>
      <c r="AZ110" s="48"/>
    </row>
    <row r="111" spans="51:52" ht="12.6" customHeight="1" x14ac:dyDescent="0.2">
      <c r="AY111" s="48"/>
      <c r="AZ111" s="48"/>
    </row>
    <row r="112" spans="51:52" ht="12.6" customHeight="1" x14ac:dyDescent="0.2">
      <c r="AY112" s="48"/>
      <c r="AZ112" s="48"/>
    </row>
    <row r="113" spans="51:52" ht="12.6" customHeight="1" x14ac:dyDescent="0.2">
      <c r="AY113" s="48"/>
      <c r="AZ113" s="48"/>
    </row>
    <row r="114" spans="51:52" ht="12.6" customHeight="1" x14ac:dyDescent="0.2">
      <c r="AY114" s="48"/>
      <c r="AZ114" s="48"/>
    </row>
    <row r="115" spans="51:52" ht="12.6" customHeight="1" x14ac:dyDescent="0.2">
      <c r="AY115" s="48"/>
      <c r="AZ115" s="48"/>
    </row>
    <row r="116" spans="51:52" ht="12.6" customHeight="1" x14ac:dyDescent="0.2">
      <c r="AY116" s="48"/>
      <c r="AZ116" s="48"/>
    </row>
    <row r="117" spans="51:52" ht="12.6" customHeight="1" x14ac:dyDescent="0.2">
      <c r="AY117" s="48"/>
      <c r="AZ117" s="48"/>
    </row>
    <row r="118" spans="51:52" ht="12.6" customHeight="1" x14ac:dyDescent="0.2">
      <c r="AY118" s="48"/>
      <c r="AZ118" s="48"/>
    </row>
    <row r="119" spans="51:52" ht="12.6" customHeight="1" x14ac:dyDescent="0.2">
      <c r="AY119" s="48"/>
      <c r="AZ119" s="48"/>
    </row>
    <row r="120" spans="51:52" ht="12.6" customHeight="1" x14ac:dyDescent="0.2">
      <c r="AY120" s="48"/>
      <c r="AZ120" s="48"/>
    </row>
    <row r="121" spans="51:52" ht="12.6" customHeight="1" x14ac:dyDescent="0.2">
      <c r="AY121" s="48"/>
      <c r="AZ121" s="48"/>
    </row>
    <row r="122" spans="51:52" ht="12.6" customHeight="1" x14ac:dyDescent="0.2">
      <c r="AY122" s="48"/>
      <c r="AZ122" s="48"/>
    </row>
    <row r="123" spans="51:52" ht="12.6" customHeight="1" x14ac:dyDescent="0.2">
      <c r="AY123" s="48"/>
      <c r="AZ123" s="48"/>
    </row>
    <row r="124" spans="51:52" ht="12.6" customHeight="1" x14ac:dyDescent="0.2">
      <c r="AY124" s="48"/>
      <c r="AZ124" s="48"/>
    </row>
    <row r="125" spans="51:52" ht="12.6" customHeight="1" x14ac:dyDescent="0.2">
      <c r="AY125" s="48"/>
      <c r="AZ125" s="48"/>
    </row>
    <row r="126" spans="51:52" ht="12.6" customHeight="1" x14ac:dyDescent="0.2">
      <c r="AY126" s="48"/>
      <c r="AZ126" s="48"/>
    </row>
    <row r="127" spans="51:52" ht="12.6" customHeight="1" x14ac:dyDescent="0.2">
      <c r="AY127" s="48"/>
      <c r="AZ127" s="48"/>
    </row>
    <row r="128" spans="51:52" ht="12.6" customHeight="1" x14ac:dyDescent="0.2">
      <c r="AY128" s="48"/>
      <c r="AZ128" s="48"/>
    </row>
    <row r="129" spans="51:52" ht="12.6" customHeight="1" x14ac:dyDescent="0.2">
      <c r="AY129" s="48"/>
      <c r="AZ129" s="48"/>
    </row>
    <row r="130" spans="51:52" ht="12.6" customHeight="1" x14ac:dyDescent="0.2">
      <c r="AY130" s="48"/>
      <c r="AZ130" s="48"/>
    </row>
    <row r="131" spans="51:52" ht="12.6" customHeight="1" x14ac:dyDescent="0.2">
      <c r="AY131" s="48"/>
      <c r="AZ131" s="48"/>
    </row>
    <row r="132" spans="51:52" ht="12.6" customHeight="1" x14ac:dyDescent="0.2">
      <c r="AY132" s="48"/>
      <c r="AZ132" s="48"/>
    </row>
    <row r="133" spans="51:52" ht="12.6" customHeight="1" x14ac:dyDescent="0.2">
      <c r="AY133" s="48"/>
      <c r="AZ133" s="48"/>
    </row>
    <row r="134" spans="51:52" ht="12.6" customHeight="1" x14ac:dyDescent="0.2">
      <c r="AY134" s="48"/>
      <c r="AZ134" s="48"/>
    </row>
    <row r="135" spans="51:52" ht="12.6" customHeight="1" x14ac:dyDescent="0.2">
      <c r="AY135" s="48"/>
      <c r="AZ135" s="48"/>
    </row>
    <row r="136" spans="51:52" ht="12.6" customHeight="1" x14ac:dyDescent="0.2">
      <c r="AY136" s="48"/>
      <c r="AZ136" s="48"/>
    </row>
    <row r="137" spans="51:52" ht="12.6" customHeight="1" x14ac:dyDescent="0.2">
      <c r="AY137" s="48"/>
      <c r="AZ137" s="48"/>
    </row>
  </sheetData>
  <sheetCalcPr fullCalcOnLoad="1"/>
  <sheetProtection selectLockedCells="1" selectUnlockedCells="1"/>
  <mergeCells count="9">
    <mergeCell ref="AJ3:AM3"/>
    <mergeCell ref="AO3:AR3"/>
    <mergeCell ref="AT3:AW3"/>
    <mergeCell ref="F3:I3"/>
    <mergeCell ref="K3:N3"/>
    <mergeCell ref="P3:S3"/>
    <mergeCell ref="U3:X3"/>
    <mergeCell ref="Z3:AC3"/>
    <mergeCell ref="AE3:AH3"/>
  </mergeCells>
  <pageMargins left="0" right="0" top="0.39374999999999999" bottom="0.39374999999999999" header="0" footer="0"/>
  <pageSetup paperSize="9" firstPageNumber="0" pageOrder="overThenDown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C1"/>
    </sheetView>
  </sheetViews>
  <sheetFormatPr defaultColWidth="12.140625" defaultRowHeight="12.75" x14ac:dyDescent="0.2"/>
  <sheetData>
    <row r="1" spans="1:6" ht="15.75" x14ac:dyDescent="0.25">
      <c r="A1" s="66" t="s">
        <v>177</v>
      </c>
      <c r="B1" s="66"/>
      <c r="C1" s="66"/>
      <c r="D1" s="67" t="s">
        <v>178</v>
      </c>
      <c r="E1" s="67"/>
      <c r="F1" s="67"/>
    </row>
    <row r="2" spans="1:6" x14ac:dyDescent="0.2">
      <c r="A2" s="56" t="s">
        <v>179</v>
      </c>
      <c r="B2" s="57" t="s">
        <v>180</v>
      </c>
      <c r="C2" s="58" t="s">
        <v>181</v>
      </c>
      <c r="D2" s="56" t="s">
        <v>179</v>
      </c>
      <c r="E2" s="57" t="s">
        <v>180</v>
      </c>
      <c r="F2" s="58" t="s">
        <v>181</v>
      </c>
    </row>
    <row r="3" spans="1:6" x14ac:dyDescent="0.2">
      <c r="A3" s="59">
        <v>20</v>
      </c>
      <c r="B3" s="60">
        <v>29</v>
      </c>
      <c r="C3" s="61">
        <v>1</v>
      </c>
      <c r="D3" s="59">
        <v>1</v>
      </c>
      <c r="E3" s="60"/>
      <c r="F3" s="61">
        <v>10</v>
      </c>
    </row>
    <row r="4" spans="1:6" x14ac:dyDescent="0.2">
      <c r="A4" s="62">
        <v>30</v>
      </c>
      <c r="B4" s="63">
        <v>39</v>
      </c>
      <c r="C4" s="64">
        <v>2</v>
      </c>
      <c r="D4" s="62">
        <v>2</v>
      </c>
      <c r="E4" s="63"/>
      <c r="F4" s="64">
        <v>9</v>
      </c>
    </row>
    <row r="5" spans="1:6" x14ac:dyDescent="0.2">
      <c r="A5" s="62">
        <v>40</v>
      </c>
      <c r="B5" s="63">
        <v>49</v>
      </c>
      <c r="C5" s="64">
        <v>3</v>
      </c>
      <c r="D5" s="62">
        <v>3</v>
      </c>
      <c r="E5" s="63"/>
      <c r="F5" s="64">
        <v>8</v>
      </c>
    </row>
    <row r="6" spans="1:6" x14ac:dyDescent="0.2">
      <c r="A6" s="62">
        <v>50</v>
      </c>
      <c r="B6" s="63">
        <v>59</v>
      </c>
      <c r="C6" s="64">
        <v>4</v>
      </c>
      <c r="D6" s="62">
        <v>4</v>
      </c>
      <c r="E6" s="63"/>
      <c r="F6" s="64">
        <v>7</v>
      </c>
    </row>
    <row r="7" spans="1:6" x14ac:dyDescent="0.2">
      <c r="A7" s="62">
        <v>60</v>
      </c>
      <c r="B7" s="63">
        <v>69</v>
      </c>
      <c r="C7" s="64">
        <v>5</v>
      </c>
      <c r="D7" s="62">
        <v>5</v>
      </c>
      <c r="E7" s="63"/>
      <c r="F7" s="64">
        <v>6</v>
      </c>
    </row>
    <row r="8" spans="1:6" x14ac:dyDescent="0.2">
      <c r="A8" s="62">
        <v>70</v>
      </c>
      <c r="B8" s="63">
        <v>79</v>
      </c>
      <c r="C8" s="64">
        <v>6</v>
      </c>
      <c r="D8" s="62">
        <v>6</v>
      </c>
      <c r="E8" s="63">
        <v>9</v>
      </c>
      <c r="F8" s="64">
        <v>5</v>
      </c>
    </row>
    <row r="9" spans="1:6" x14ac:dyDescent="0.2">
      <c r="A9" s="62">
        <v>80</v>
      </c>
      <c r="B9" s="63">
        <v>89</v>
      </c>
      <c r="C9" s="64">
        <v>7</v>
      </c>
      <c r="D9" s="62">
        <v>10</v>
      </c>
      <c r="E9" s="63">
        <v>14</v>
      </c>
      <c r="F9" s="64">
        <v>4</v>
      </c>
    </row>
    <row r="10" spans="1:6" x14ac:dyDescent="0.2">
      <c r="A10" s="62">
        <v>90</v>
      </c>
      <c r="B10" s="63">
        <v>99</v>
      </c>
      <c r="C10" s="64">
        <v>8</v>
      </c>
      <c r="D10" s="62">
        <v>15</v>
      </c>
      <c r="E10" s="63">
        <v>20</v>
      </c>
      <c r="F10" s="64">
        <v>3</v>
      </c>
    </row>
    <row r="11" spans="1:6" x14ac:dyDescent="0.2">
      <c r="A11" s="57">
        <v>100</v>
      </c>
      <c r="B11" s="56">
        <v>9999</v>
      </c>
      <c r="C11" s="58">
        <v>10</v>
      </c>
      <c r="D11" s="57">
        <v>21</v>
      </c>
      <c r="E11" s="56">
        <v>99999</v>
      </c>
      <c r="F11" s="58">
        <v>1</v>
      </c>
    </row>
    <row r="13" spans="1:6" x14ac:dyDescent="0.2">
      <c r="A13" s="30" t="s">
        <v>182</v>
      </c>
    </row>
  </sheetData>
  <sheetProtection selectLockedCells="1" selectUnlockedCells="1"/>
  <mergeCells count="2">
    <mergeCell ref="A1:C1"/>
    <mergeCell ref="D1:F1"/>
  </mergeCells>
  <pageMargins left="0.78749999999999998" right="0.78749999999999998" top="1.3777777777777778" bottom="1.37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2018</vt:lpstr>
      <vt:lpstr>Junioren</vt:lpstr>
      <vt:lpstr>Werte</vt:lpstr>
      <vt:lpstr>__Anonymous_Sheet_DB__1</vt:lpstr>
      <vt:lpstr>'2018'!_xlnm._FilterDatabase</vt:lpstr>
      <vt:lpstr>_xlnm._FilterDatabase_1</vt:lpstr>
      <vt:lpstr>'2018'!asdf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Kehlhofer</dc:creator>
  <cp:lastModifiedBy>Commons Jenny</cp:lastModifiedBy>
  <dcterms:created xsi:type="dcterms:W3CDTF">2019-02-26T12:12:41Z</dcterms:created>
  <dcterms:modified xsi:type="dcterms:W3CDTF">2019-02-26T12:31:05Z</dcterms:modified>
</cp:coreProperties>
</file>